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PROIECTE\GHIDURI 2023\METODOLOGII CONCURS SES URBAN + RURAL\303766 - m\"/>
    </mc:Choice>
  </mc:AlternateContent>
  <xr:revisionPtr revIDLastSave="0" documentId="13_ncr:1_{FF8EF4D3-B9F1-4ECA-B3E7-894E300ADF1F}" xr6:coauthVersionLast="47" xr6:coauthVersionMax="47" xr10:uidLastSave="{00000000-0000-0000-0000-000000000000}"/>
  <bookViews>
    <workbookView xWindow="-120" yWindow="-120" windowWidth="29040" windowHeight="15840" activeTab="1" xr2:uid="{00000000-000D-0000-FFFF-FFFF00000000}"/>
  </bookViews>
  <sheets>
    <sheet name="Ajutor de minimis -buget" sheetId="9" r:id="rId1"/>
    <sheet name="Cashflow" sheetId="13" r:id="rId2"/>
    <sheet name="Buget sintetic"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3" l="1"/>
  <c r="E25" i="13"/>
  <c r="F25" i="13"/>
  <c r="C25" i="13"/>
  <c r="F77" i="9"/>
  <c r="H77" i="9" s="1"/>
  <c r="G77" i="9" s="1"/>
  <c r="H38" i="9"/>
  <c r="H40" i="9" s="1"/>
  <c r="H36" i="9"/>
  <c r="F34" i="9"/>
  <c r="F36" i="9" s="1"/>
  <c r="H32" i="9"/>
  <c r="H24" i="9"/>
  <c r="H14" i="9"/>
  <c r="F15" i="9"/>
  <c r="G15" i="9" s="1"/>
  <c r="G14" i="9" s="1"/>
  <c r="H11" i="9"/>
  <c r="H19" i="9" l="1"/>
  <c r="F14" i="9"/>
  <c r="H28" i="9" l="1"/>
  <c r="B11" i="6"/>
  <c r="F22" i="9"/>
  <c r="G22" i="9" l="1"/>
  <c r="G24" i="9" s="1"/>
  <c r="F24" i="9"/>
  <c r="F43" i="9"/>
  <c r="H43" i="9" s="1"/>
  <c r="G43" i="9" s="1"/>
  <c r="F42" i="9" l="1"/>
  <c r="F46" i="9" s="1"/>
  <c r="B46" i="9"/>
  <c r="H42" i="9" l="1"/>
  <c r="H46" i="9" s="1"/>
  <c r="F76" i="9"/>
  <c r="F78" i="9" s="1"/>
  <c r="F18" i="9"/>
  <c r="F17" i="9" s="1"/>
  <c r="F12" i="9"/>
  <c r="F11" i="9" s="1"/>
  <c r="F7" i="9"/>
  <c r="F8" i="9" s="1"/>
  <c r="F80" i="9"/>
  <c r="F81" i="9"/>
  <c r="F82" i="9"/>
  <c r="F83" i="9"/>
  <c r="F84" i="9"/>
  <c r="F73" i="9"/>
  <c r="F70" i="9"/>
  <c r="F67" i="9"/>
  <c r="F64" i="9"/>
  <c r="F61" i="9"/>
  <c r="F58" i="9"/>
  <c r="F55" i="9"/>
  <c r="F52" i="9"/>
  <c r="F48" i="9"/>
  <c r="F49" i="9"/>
  <c r="F38" i="9"/>
  <c r="F40" i="9" s="1"/>
  <c r="F30" i="9"/>
  <c r="F26" i="9"/>
  <c r="F27" i="9"/>
  <c r="G27" i="9" s="1"/>
  <c r="F74" i="9" l="1"/>
  <c r="F50" i="9"/>
  <c r="F85" i="9"/>
  <c r="F19" i="9"/>
  <c r="G30" i="9"/>
  <c r="G32" i="9" s="1"/>
  <c r="F32" i="9"/>
  <c r="F28" i="9"/>
  <c r="H76" i="9"/>
  <c r="G42" i="9"/>
  <c r="G46" i="9" s="1"/>
  <c r="G34" i="9"/>
  <c r="G36" i="9" s="1"/>
  <c r="G26" i="9"/>
  <c r="G28" i="9" s="1"/>
  <c r="H80" i="9"/>
  <c r="H49" i="9"/>
  <c r="G49" i="9" s="1"/>
  <c r="H48" i="9"/>
  <c r="F68" i="9"/>
  <c r="H67" i="9"/>
  <c r="G67" i="9" s="1"/>
  <c r="F71" i="9"/>
  <c r="H70" i="9"/>
  <c r="G70" i="9" s="1"/>
  <c r="G12" i="9"/>
  <c r="G11" i="9" s="1"/>
  <c r="H64" i="9"/>
  <c r="H65" i="9" s="1"/>
  <c r="F65" i="9"/>
  <c r="F53" i="9"/>
  <c r="H52" i="9"/>
  <c r="G52" i="9" s="1"/>
  <c r="H73" i="9"/>
  <c r="G73" i="9" s="1"/>
  <c r="H84" i="9"/>
  <c r="G84" i="9" s="1"/>
  <c r="F56" i="9"/>
  <c r="H55" i="9"/>
  <c r="H56" i="9" s="1"/>
  <c r="F59" i="9"/>
  <c r="H58" i="9"/>
  <c r="G58" i="9" s="1"/>
  <c r="H83" i="9"/>
  <c r="G83" i="9" s="1"/>
  <c r="H82" i="9"/>
  <c r="G82" i="9" s="1"/>
  <c r="F62" i="9"/>
  <c r="H61" i="9"/>
  <c r="G61" i="9" s="1"/>
  <c r="H81" i="9"/>
  <c r="G81" i="9" s="1"/>
  <c r="G7" i="9"/>
  <c r="G18" i="9"/>
  <c r="G17" i="9" s="1"/>
  <c r="G8" i="9"/>
  <c r="G64" i="9" l="1"/>
  <c r="G65" i="9" s="1"/>
  <c r="G76" i="9"/>
  <c r="H78" i="9"/>
  <c r="B7" i="6"/>
  <c r="H85" i="9"/>
  <c r="G80" i="9"/>
  <c r="G85" i="9" s="1"/>
  <c r="F87" i="9"/>
  <c r="F89" i="9" s="1"/>
  <c r="G19" i="9"/>
  <c r="G55" i="9"/>
  <c r="G56" i="9" s="1"/>
  <c r="H50" i="9"/>
  <c r="G38" i="9"/>
  <c r="G40" i="9" s="1"/>
  <c r="G48" i="9"/>
  <c r="G50" i="9" s="1"/>
  <c r="G74" i="9"/>
  <c r="G59" i="9"/>
  <c r="H53" i="9"/>
  <c r="H59" i="9"/>
  <c r="H68" i="9"/>
  <c r="G53" i="9"/>
  <c r="H71" i="9"/>
  <c r="G71" i="9"/>
  <c r="H62" i="9"/>
  <c r="H74" i="9"/>
  <c r="G62" i="9"/>
  <c r="G68" i="9"/>
  <c r="H87" i="9" l="1"/>
  <c r="H89" i="9" s="1"/>
  <c r="G78" i="9"/>
  <c r="G87" i="9" s="1"/>
  <c r="G89" i="9" s="1"/>
  <c r="F91" i="9" l="1"/>
  <c r="B8" i="6"/>
  <c r="B9" i="6" s="1"/>
  <c r="F93" i="9"/>
  <c r="B10" i="6" l="1"/>
</calcChain>
</file>

<file path=xl/sharedStrings.xml><?xml version="1.0" encoding="utf-8"?>
<sst xmlns="http://schemas.openxmlformats.org/spreadsheetml/2006/main" count="227" uniqueCount="143">
  <si>
    <t>Nr. persoane care se deplaseaza</t>
  </si>
  <si>
    <t>Cost unitar (cost estimativ pe calatorie)</t>
  </si>
  <si>
    <t>Nr. calatorii</t>
  </si>
  <si>
    <t>Nr. persoane care se cazeaza</t>
  </si>
  <si>
    <t>Cost unitar (cost estimativ pe noapte de cazare/persoana)</t>
  </si>
  <si>
    <t>Nr. nopti de cazare</t>
  </si>
  <si>
    <t xml:space="preserve">Nr. persoane care primesc diurna </t>
  </si>
  <si>
    <t>Cost unitar (cost estimativ pentru o zi de diurna)</t>
  </si>
  <si>
    <t>Nr. zile diurna</t>
  </si>
  <si>
    <t>CATEGORII DE CHELTUIELI (COSTURI)</t>
  </si>
  <si>
    <t>Cost unitar</t>
  </si>
  <si>
    <t>Cost lunar</t>
  </si>
  <si>
    <t>Nr.buc.</t>
  </si>
  <si>
    <t>1. Cheltuieli cu taxe/abonamente / cotizatii/ acorduri / autorizatii necesare pentru implementarea proiectului</t>
  </si>
  <si>
    <t>CHELTUIELI ELIGIBILE PENTRU BENEFICIARII SCHEMEI DE MINIMIS</t>
  </si>
  <si>
    <t>2.1. Cheltuieli cu salariile personalului nou-angajat</t>
  </si>
  <si>
    <t>2.1.1 Cheltuieli salariale</t>
  </si>
  <si>
    <t>Total cheltuieli cu salariile personalului nou-angajat</t>
  </si>
  <si>
    <t>2.2. Cheltuieli cu deplasarea personalului intreprinderilor nou-infiintate</t>
  </si>
  <si>
    <t>2.2.1. Cheltuieli pentru cazare</t>
  </si>
  <si>
    <t>Total cheltuieli cu cazarea personalului intreprinderilor</t>
  </si>
  <si>
    <t>2.2.2. Cheltuieli cu diurna personalului propriu</t>
  </si>
  <si>
    <t>Total cheltuieli cu diurna personalului  propriu</t>
  </si>
  <si>
    <t>Total cheltuieli pentru transportul persoanelor</t>
  </si>
  <si>
    <t>2.2.4. Taxe si asigurari de calatorie si asigurari medicale aferente deplasarii</t>
  </si>
  <si>
    <t>Total cheltuieli cu taxe si asigurari de calatorie si medicale</t>
  </si>
  <si>
    <t xml:space="preserve">Nr luni implementare </t>
  </si>
  <si>
    <t>2.3. Cheltuieli aferente diverselor achizitii de servicii specializate, pentru care beneficiarul ajutorului de minimis nu are expertiza necesara</t>
  </si>
  <si>
    <t>Total cheltuieli aferente diverselor achizitii de servicii specializate, pentru care beneficiarul ajutorului de minimis nu are expertiza necesara</t>
  </si>
  <si>
    <t>2.4. Cheltuieli cu achizitia de active fixe corporale (altele decat terenuri si imobile), obiecte de inventar, materii prime, materiale, inclusiv materiale consumabile, alte cheltuieli de investitii necesare functionarii intreprinderilor</t>
  </si>
  <si>
    <t>Total cheltuieli active fixe corporale</t>
  </si>
  <si>
    <t>2.5. Cheltuieli cu inchirierea de sedii (inclusiv depozite), spatii pentru desfasurarea diverselor activitati ale intreprinderii, echipamente, vehicule, diverse bunuri</t>
  </si>
  <si>
    <t>Total cheltuieli cu inchirierea</t>
  </si>
  <si>
    <t>Total cheltuieli de leasing</t>
  </si>
  <si>
    <t>2.6. Cheltuieli de leasing fara achizitie (leasing operational) aferente functionarii intreprinderilor (rate de leasing operational platite de intreprindere pentru: echipamente, vehicule, diverse bunuri mobile si imobile)</t>
  </si>
  <si>
    <t>2.7.  Utilităţi aferente funcționării intreprinderilor</t>
  </si>
  <si>
    <t>Total Utilităţi aferente funcționării intreprinderilor</t>
  </si>
  <si>
    <t>2.8 Servicii de administrare a clădirilor aferente funcționării intreprinderilor</t>
  </si>
  <si>
    <t>Total Servicii de administrare a clădirilor aferente funcționării intreprinderilor</t>
  </si>
  <si>
    <t>2.9. Servicii de întreţinere si reparare echipamente si mijloace de transport aferente funcționării intreprinderilor</t>
  </si>
  <si>
    <t>Total Servicii de întreţinere si reparare echipamente si mijloace de transport aferente funcționării intreprinderilor</t>
  </si>
  <si>
    <t>2.10. Arhivare documente aferente funcționării intreprinderilor</t>
  </si>
  <si>
    <t>Total Arhivare documente aferente funcționării intreprinderilor</t>
  </si>
  <si>
    <t>Total Amortizare active aferente funcționării intreprinderilor</t>
  </si>
  <si>
    <t>Total cheltuieli financiare si juridice (notariale) aferente funcționării intreprinderilor</t>
  </si>
  <si>
    <t>2.13. Conectare la reţele informatice aferente funcționării intreprinderilor</t>
  </si>
  <si>
    <t>Total Conectare la reţele informatice aferente funcționării intreprinderilor</t>
  </si>
  <si>
    <t>2.14. Cheltuieli de informare si publicitate aferente funcționării intreprinderilor</t>
  </si>
  <si>
    <t>Total Cheltuieli de informare si publicitate aferente funcționării intreprinderilor</t>
  </si>
  <si>
    <t>2.15. Alte cheltuieli aferente functionarii intreprinderilor</t>
  </si>
  <si>
    <t>Total alte cheltuieli aferente functionarii intreprinderilor</t>
  </si>
  <si>
    <t>Nr.luni.</t>
  </si>
  <si>
    <t>2.15.1. Prelucrare de date</t>
  </si>
  <si>
    <t>2.15.2. Intretinere, actualizare si dezvoltare aplicatii informatice</t>
  </si>
  <si>
    <t>2.15.3. Achizitionarea de publicatii, carti, reviste de specialitate relevante pentru operatiune, in format tiparit si/sau electronic</t>
  </si>
  <si>
    <t>2.15.4. Concesiuni, brevete, licente, marci comerciale, drepturi si active similare</t>
  </si>
  <si>
    <t xml:space="preserve">Denumire Solicitant: </t>
  </si>
  <si>
    <t>Nr. crt.</t>
  </si>
  <si>
    <t xml:space="preserve">Explicaţii </t>
  </si>
  <si>
    <t xml:space="preserve"> ANUL I</t>
  </si>
  <si>
    <t>ANUL II</t>
  </si>
  <si>
    <t>ANUL III</t>
  </si>
  <si>
    <t>I</t>
  </si>
  <si>
    <t>Sold iniţial disponibil (casă şi bancă)</t>
  </si>
  <si>
    <t>A</t>
  </si>
  <si>
    <t>Intrări de lichidităţi (1+2+3+4)</t>
  </si>
  <si>
    <t>din vânzări</t>
  </si>
  <si>
    <t>din credite primite</t>
  </si>
  <si>
    <t>alte intrări de numerar (aport propriu, etc.)</t>
  </si>
  <si>
    <t>Subventie schema de minimis</t>
  </si>
  <si>
    <t>Total disponibil (I+A)</t>
  </si>
  <si>
    <t>B</t>
  </si>
  <si>
    <t>Cheltuieli</t>
  </si>
  <si>
    <t>Cheltuieli pentru investitii</t>
  </si>
  <si>
    <t>Cheltuieli cu materii prime şi materiale consumabile aferente activităţii desfaşurate</t>
  </si>
  <si>
    <t>Salarii (inclusiv contributiile aferente)</t>
  </si>
  <si>
    <t>Chirii</t>
  </si>
  <si>
    <t>Utilităţi</t>
  </si>
  <si>
    <t>Costuri funcţionare birou</t>
  </si>
  <si>
    <t>Cheltuieli de marketing</t>
  </si>
  <si>
    <t>Reparaţii/Întreţinere</t>
  </si>
  <si>
    <t>Servicii cu terţii (contabilitate, expertiza juridica, etc)</t>
  </si>
  <si>
    <t>Alte cheltuieli</t>
  </si>
  <si>
    <t>C</t>
  </si>
  <si>
    <t>Credite (1+2)</t>
  </si>
  <si>
    <t> 1</t>
  </si>
  <si>
    <t>rambursări rate de credit scadente</t>
  </si>
  <si>
    <t> 2</t>
  </si>
  <si>
    <t>dobânzi şi comisioane</t>
  </si>
  <si>
    <t>D</t>
  </si>
  <si>
    <t>Plăţi/încasări pentru impozite şi taxe (1-2+3)</t>
  </si>
  <si>
    <t>Plăţi TVA</t>
  </si>
  <si>
    <t>Rambursări TVA</t>
  </si>
  <si>
    <t>Impozit pe profit/cifră de afaceri</t>
  </si>
  <si>
    <t>E</t>
  </si>
  <si>
    <t>Dividende</t>
  </si>
  <si>
    <t>F</t>
  </si>
  <si>
    <t>Total utilizări numerar (B+C+D+E)</t>
  </si>
  <si>
    <t>G</t>
  </si>
  <si>
    <t>Flux net de lichidităţi (A-F)</t>
  </si>
  <si>
    <t>II</t>
  </si>
  <si>
    <t>Sold final disponibil (I+G)</t>
  </si>
  <si>
    <t>2.  SUBVENTII PENTRU INFIINTAREA UNEI AFACERI, total, din care:</t>
  </si>
  <si>
    <r>
      <t>3.  VALOAREA  TOTALA ELIGIBILĂ A PROIECTULUI (1+2)</t>
    </r>
    <r>
      <rPr>
        <sz val="10"/>
        <rFont val="Arial"/>
        <family val="2"/>
        <charset val="238"/>
      </rPr>
      <t>,</t>
    </r>
    <r>
      <rPr>
        <b/>
        <sz val="10"/>
        <rFont val="Arial"/>
        <family val="2"/>
        <charset val="238"/>
      </rPr>
      <t xml:space="preserve"> </t>
    </r>
    <r>
      <rPr>
        <i/>
        <sz val="10"/>
        <rFont val="Arial"/>
        <family val="2"/>
        <charset val="238"/>
      </rPr>
      <t>din care:</t>
    </r>
  </si>
  <si>
    <t>TOTAL cu TVA</t>
  </si>
  <si>
    <t>Taxe pentru înființarea de întreprinderi sociale</t>
  </si>
  <si>
    <t>2. Subvenţii pentru înfiinţarea unei afaceri (antreprenoriat)</t>
  </si>
  <si>
    <t>2.1.2 Venituri asimilate salariilor pentru experți proprii/ cooptați</t>
  </si>
  <si>
    <t>Număr</t>
  </si>
  <si>
    <t>Număr luni implementare</t>
  </si>
  <si>
    <t>2.2.3.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</si>
  <si>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Nr luni</t>
  </si>
  <si>
    <t>2.15.5. Cheltuielile aferente garanțiilor oferite de bănci sau alte instituții financiare</t>
  </si>
  <si>
    <r>
      <t xml:space="preserve">Total cheltuieli </t>
    </r>
    <r>
      <rPr>
        <b/>
        <sz val="10"/>
        <rFont val="Arial"/>
        <family val="2"/>
        <charset val="238"/>
      </rPr>
      <t>Taxe pentru înfiinţarea de întreprinderi sociale</t>
    </r>
  </si>
  <si>
    <t>Total Subvenţii pentru înfiinţarea unei afaceri (antreprenoriat)</t>
  </si>
  <si>
    <t>1.  TAXE PENTRU INFIINTARE INTREPRINDERE</t>
  </si>
  <si>
    <r>
      <t xml:space="preserve">TOTAL </t>
    </r>
    <r>
      <rPr>
        <i/>
        <sz val="10"/>
        <rFont val="Arial"/>
        <family val="2"/>
        <charset val="238"/>
      </rPr>
      <t>(cu TVA*)</t>
    </r>
    <r>
      <rPr>
        <b/>
        <sz val="10"/>
        <rFont val="Arial"/>
        <family val="2"/>
        <charset val="238"/>
      </rPr>
      <t xml:space="preserve">                    - Lei -</t>
    </r>
  </si>
  <si>
    <t>* Conform prevederilor art. 9 din H.G. nr. 873/2022, cu modificarile si completarile ulterioare, din care reiese ca TVA nedeductibila este eligibila, costurile care alcatuiesc Bugetul proiectului contin si TVA aferenta acestora</t>
  </si>
  <si>
    <t>ANUL IV</t>
  </si>
  <si>
    <t>9.2.2. Cashflow – Fluxul banilor</t>
  </si>
  <si>
    <t>9.2.3. Plan general de finanţare a ideii de afaceri - Buget sintetic</t>
  </si>
  <si>
    <t>2.1.3. Contribuții sociale aferente cheltuielilor salariale si cheltuielilor asimilate acestora (contributii angajati si angajatori)</t>
  </si>
  <si>
    <t>2.11. Amortizare active aferente funcționării intreprinderilor</t>
  </si>
  <si>
    <t>2.12. Cheltuieli financiare si juridice (notariale) aferente funcționării intreprinderilor</t>
  </si>
  <si>
    <t>TVA</t>
  </si>
  <si>
    <t>U.M.</t>
  </si>
  <si>
    <t>buc</t>
  </si>
  <si>
    <t>TOTAL fara TVA</t>
  </si>
  <si>
    <t>Salariu net ...</t>
  </si>
  <si>
    <t>TOTAL GENERAL fara TVA</t>
  </si>
  <si>
    <t>TOTAL GENERAL cu TVA</t>
  </si>
  <si>
    <t>TOTAL GENERAL TVA</t>
  </si>
  <si>
    <t>4. CONTRIBUŢIA SOLICITANTULUI (MINIM 10% DIN 3.)*</t>
  </si>
  <si>
    <t>* Contribuția solicitantului va fi de cel puțin 10% din valoarea totală a planului de afaceri.</t>
  </si>
  <si>
    <t>3. VALOAREA TOTALĂ A PLANULUI DE AFACERI  = 4.+5.</t>
  </si>
  <si>
    <t>5. ASISTENŢA FINANCIARĂ NERAMBURSABILĂ SOLICITATĂ (CUANTUMUL SUBVENȚIEI)</t>
  </si>
  <si>
    <t>4.  CONTRIBUŢIA SOLICITANTULUI</t>
  </si>
  <si>
    <t>5.  ASISTENŢA FINANCIARĂ NERAMBURSABILĂ SOLICITATĂ</t>
  </si>
  <si>
    <t>Contribuții sociale ...</t>
  </si>
  <si>
    <t>Onorariu expert...</t>
  </si>
  <si>
    <t>TOTAL TVA</t>
  </si>
  <si>
    <t>TOTAL GENERAL ( 1. + 2. )</t>
  </si>
  <si>
    <r>
      <t xml:space="preserve">9.2.1. Bugetul proiectului - Cheltuieli aferente înființării și funcționării intreprinderilor –  cheltuieli aferente  ajutorului </t>
    </r>
    <r>
      <rPr>
        <b/>
        <i/>
        <sz val="16"/>
        <rFont val="Arial"/>
        <family val="2"/>
      </rPr>
      <t xml:space="preserve">de minimis  </t>
    </r>
    <r>
      <rPr>
        <b/>
        <sz val="16"/>
        <rFont val="Arial"/>
        <family val="2"/>
      </rPr>
      <t xml:space="preserve">- 303766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</si>
</sst>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0"/>
      <name val="Arial"/>
    </font>
    <font>
      <sz val="10"/>
      <name val="Arial"/>
      <family val="2"/>
    </font>
    <font>
      <b/>
      <sz val="10"/>
      <name val="Arial"/>
      <family val="2"/>
      <charset val="238"/>
    </font>
    <font>
      <i/>
      <sz val="10"/>
      <name val="Arial"/>
      <family val="2"/>
      <charset val="238"/>
    </font>
    <font>
      <sz val="10"/>
      <name val="Arial"/>
      <family val="2"/>
      <charset val="238"/>
    </font>
    <font>
      <sz val="8"/>
      <name val="Arial"/>
      <family val="2"/>
    </font>
    <font>
      <sz val="10"/>
      <color indexed="10"/>
      <name val="Arial"/>
      <family val="2"/>
    </font>
    <font>
      <b/>
      <sz val="10"/>
      <color indexed="10"/>
      <name val="Arial"/>
      <family val="2"/>
      <charset val="238"/>
    </font>
    <font>
      <sz val="10"/>
      <name val="Arial"/>
      <family val="2"/>
    </font>
    <font>
      <b/>
      <sz val="14"/>
      <name val="Arial"/>
      <family val="2"/>
    </font>
    <font>
      <sz val="10"/>
      <name val="Arial"/>
      <family val="2"/>
    </font>
    <font>
      <b/>
      <sz val="10"/>
      <name val="Arial"/>
      <family val="2"/>
    </font>
    <font>
      <sz val="10"/>
      <name val="Arial"/>
      <family val="2"/>
    </font>
    <font>
      <b/>
      <sz val="10"/>
      <name val="Arial"/>
      <family val="2"/>
    </font>
    <font>
      <sz val="10"/>
      <name val="Arial"/>
      <family val="2"/>
    </font>
    <font>
      <b/>
      <sz val="16"/>
      <name val="Arial"/>
      <family val="2"/>
    </font>
    <font>
      <b/>
      <i/>
      <sz val="16"/>
      <name val="Arial"/>
      <family val="2"/>
    </font>
    <font>
      <b/>
      <sz val="14"/>
      <name val="Arial"/>
      <family val="2"/>
    </font>
    <font>
      <sz val="11"/>
      <name val="Arial"/>
      <family val="2"/>
    </font>
    <font>
      <b/>
      <sz val="11"/>
      <name val="Arial"/>
      <family val="2"/>
    </font>
    <font>
      <sz val="16"/>
      <name val="Arial"/>
      <family val="2"/>
    </font>
    <font>
      <b/>
      <sz val="16"/>
      <name val="Arial"/>
      <family val="2"/>
      <charset val="238"/>
    </font>
    <font>
      <sz val="10"/>
      <color rgb="FFFF0000"/>
      <name val="Arial"/>
      <family val="2"/>
    </font>
    <font>
      <b/>
      <sz val="10"/>
      <color rgb="FFFF0000"/>
      <name val="Arial"/>
      <family val="2"/>
    </font>
    <font>
      <b/>
      <sz val="14"/>
      <name val="Arial"/>
      <family val="2"/>
      <charset val="238"/>
    </font>
    <font>
      <sz val="14"/>
      <name val="Arial"/>
      <family val="2"/>
      <charset val="238"/>
    </font>
    <font>
      <b/>
      <sz val="14"/>
      <color theme="1"/>
      <name val="Arial"/>
      <family val="2"/>
    </font>
    <font>
      <b/>
      <i/>
      <sz val="12"/>
      <name val="Arial"/>
      <family val="2"/>
      <charset val="238"/>
    </font>
    <font>
      <b/>
      <sz val="12"/>
      <name val="Arial"/>
      <family val="2"/>
      <charset val="238"/>
    </font>
  </fonts>
  <fills count="14">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rgb="FF9CC2E5"/>
        <bgColor indexed="64"/>
      </patternFill>
    </fill>
    <fill>
      <patternFill patternType="solid">
        <fgColor rgb="FFC5E0B3"/>
        <bgColor indexed="64"/>
      </patternFill>
    </fill>
    <fill>
      <patternFill patternType="solid">
        <fgColor rgb="FFCCFFFF"/>
        <bgColor indexed="64"/>
      </patternFill>
    </fill>
    <fill>
      <patternFill patternType="solid">
        <fgColor rgb="FF00B0F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thick">
        <color indexed="64"/>
      </left>
      <right/>
      <top style="medium">
        <color indexed="64"/>
      </top>
      <bottom style="medium">
        <color indexed="64"/>
      </bottom>
      <diagonal/>
    </border>
  </borders>
  <cellStyleXfs count="4">
    <xf numFmtId="0" fontId="0" fillId="0" borderId="0"/>
    <xf numFmtId="0" fontId="14" fillId="0" borderId="0"/>
    <xf numFmtId="9" fontId="1" fillId="0" borderId="0" applyFont="0" applyFill="0" applyBorder="0" applyAlignment="0" applyProtection="0"/>
    <xf numFmtId="164" fontId="1" fillId="0" borderId="0" applyFont="0" applyFill="0" applyBorder="0" applyAlignment="0" applyProtection="0"/>
  </cellStyleXfs>
  <cellXfs count="230">
    <xf numFmtId="0" fontId="0" fillId="0" borderId="0" xfId="0"/>
    <xf numFmtId="4" fontId="0" fillId="0" borderId="0" xfId="0" applyNumberFormat="1"/>
    <xf numFmtId="0" fontId="4" fillId="0" borderId="0" xfId="0" applyFont="1" applyProtection="1">
      <protection locked="0"/>
    </xf>
    <xf numFmtId="4" fontId="0" fillId="0" borderId="0" xfId="0" applyNumberFormat="1" applyProtection="1">
      <protection locked="0"/>
    </xf>
    <xf numFmtId="0" fontId="2" fillId="2" borderId="1"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1" fillId="0" borderId="0" xfId="0" applyFont="1"/>
    <xf numFmtId="4" fontId="6" fillId="0" borderId="0" xfId="0" applyNumberFormat="1" applyFont="1"/>
    <xf numFmtId="0" fontId="2" fillId="3" borderId="3" xfId="0" applyFont="1" applyFill="1" applyBorder="1" applyAlignment="1">
      <alignment horizontal="left" vertical="center" wrapText="1"/>
    </xf>
    <xf numFmtId="4" fontId="2" fillId="3" borderId="4" xfId="0" applyNumberFormat="1" applyFont="1" applyFill="1" applyBorder="1"/>
    <xf numFmtId="4" fontId="0" fillId="0" borderId="5" xfId="0" applyNumberFormat="1" applyBorder="1"/>
    <xf numFmtId="4" fontId="0" fillId="0" borderId="6" xfId="0" applyNumberFormat="1" applyBorder="1"/>
    <xf numFmtId="2" fontId="6" fillId="0" borderId="0" xfId="0" applyNumberFormat="1" applyFont="1"/>
    <xf numFmtId="10" fontId="7" fillId="0" borderId="0" xfId="2" applyNumberFormat="1" applyFont="1" applyFill="1" applyBorder="1" applyProtection="1"/>
    <xf numFmtId="0" fontId="8" fillId="0" borderId="0" xfId="0" applyFont="1"/>
    <xf numFmtId="0" fontId="10" fillId="0" borderId="0" xfId="0" applyFont="1"/>
    <xf numFmtId="0" fontId="12" fillId="0" borderId="0" xfId="0" applyFont="1"/>
    <xf numFmtId="0" fontId="12" fillId="0" borderId="0" xfId="0" applyFont="1" applyAlignment="1">
      <alignment horizontal="left"/>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4" fontId="0" fillId="2" borderId="2" xfId="0" applyNumberFormat="1" applyFill="1" applyBorder="1"/>
    <xf numFmtId="0" fontId="12" fillId="0" borderId="9" xfId="0" applyFont="1" applyBorder="1" applyAlignment="1">
      <alignment horizontal="left"/>
    </xf>
    <xf numFmtId="0" fontId="12" fillId="0" borderId="10" xfId="0" applyFont="1" applyBorder="1"/>
    <xf numFmtId="0" fontId="9" fillId="5" borderId="11" xfId="0" applyFont="1" applyFill="1" applyBorder="1" applyAlignment="1">
      <alignment horizontal="left" wrapText="1"/>
    </xf>
    <xf numFmtId="0" fontId="9" fillId="5" borderId="12" xfId="0" applyFont="1" applyFill="1" applyBorder="1" applyAlignment="1">
      <alignment horizontal="left"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2" fillId="0" borderId="15" xfId="0" applyFont="1" applyBorder="1"/>
    <xf numFmtId="0" fontId="1" fillId="0" borderId="15" xfId="0" applyFont="1" applyBorder="1"/>
    <xf numFmtId="0" fontId="9" fillId="5" borderId="13" xfId="0" applyFont="1" applyFill="1" applyBorder="1" applyAlignment="1">
      <alignment horizontal="left" wrapText="1"/>
    </xf>
    <xf numFmtId="0" fontId="9" fillId="5" borderId="16" xfId="0" applyFont="1" applyFill="1" applyBorder="1" applyAlignment="1">
      <alignment horizontal="left" wrapText="1"/>
    </xf>
    <xf numFmtId="0" fontId="9" fillId="5" borderId="6" xfId="0" applyFont="1" applyFill="1" applyBorder="1" applyAlignment="1">
      <alignment horizontal="left" wrapText="1"/>
    </xf>
    <xf numFmtId="4" fontId="13" fillId="5" borderId="17" xfId="0" applyNumberFormat="1" applyFont="1" applyFill="1" applyBorder="1" applyAlignment="1">
      <alignment horizontal="right" wrapText="1"/>
    </xf>
    <xf numFmtId="4" fontId="13" fillId="5" borderId="18" xfId="0" applyNumberFormat="1" applyFont="1" applyFill="1" applyBorder="1" applyAlignment="1">
      <alignment horizontal="right" wrapText="1"/>
    </xf>
    <xf numFmtId="4" fontId="13" fillId="0" borderId="0" xfId="0" applyNumberFormat="1" applyFont="1"/>
    <xf numFmtId="0" fontId="12" fillId="0" borderId="3" xfId="0" applyFont="1" applyBorder="1" applyAlignment="1">
      <alignment horizontal="left"/>
    </xf>
    <xf numFmtId="0" fontId="12" fillId="0" borderId="19" xfId="0" applyFont="1" applyBorder="1"/>
    <xf numFmtId="0" fontId="12" fillId="0" borderId="20" xfId="0" applyFont="1" applyBorder="1"/>
    <xf numFmtId="0" fontId="18" fillId="0" borderId="0" xfId="0" applyFont="1" applyAlignment="1">
      <alignment vertical="center" wrapText="1"/>
    </xf>
    <xf numFmtId="0" fontId="18" fillId="0" borderId="0" xfId="0" applyFont="1"/>
    <xf numFmtId="0" fontId="19" fillId="7" borderId="23" xfId="0" applyFont="1" applyFill="1" applyBorder="1" applyAlignment="1">
      <alignment horizontal="center" vertical="center" wrapText="1"/>
    </xf>
    <xf numFmtId="0" fontId="19" fillId="7" borderId="22" xfId="0" applyFont="1" applyFill="1" applyBorder="1" applyAlignment="1">
      <alignment vertical="center" wrapText="1"/>
    </xf>
    <xf numFmtId="0" fontId="19" fillId="0" borderId="23" xfId="0" applyFont="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21" xfId="0" applyFont="1" applyFill="1" applyBorder="1" applyAlignment="1">
      <alignment vertical="center" wrapText="1"/>
    </xf>
    <xf numFmtId="0" fontId="19" fillId="8" borderId="23" xfId="0" applyFont="1" applyFill="1" applyBorder="1" applyAlignment="1">
      <alignment horizontal="center" vertical="center" wrapText="1"/>
    </xf>
    <xf numFmtId="0" fontId="19" fillId="8" borderId="22" xfId="0" applyFont="1" applyFill="1" applyBorder="1" applyAlignment="1">
      <alignment vertical="center" wrapText="1"/>
    </xf>
    <xf numFmtId="0" fontId="18" fillId="0" borderId="22" xfId="0" applyFont="1" applyBorder="1" applyAlignment="1">
      <alignment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39" fontId="11" fillId="0" borderId="2" xfId="3" applyNumberFormat="1"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3" fillId="2" borderId="2" xfId="0" applyFont="1" applyFill="1" applyBorder="1" applyAlignment="1">
      <alignment horizontal="left"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 fontId="12" fillId="0" borderId="2" xfId="0" applyNumberFormat="1" applyFont="1" applyBorder="1"/>
    <xf numFmtId="0" fontId="13" fillId="9" borderId="2" xfId="0" applyFont="1" applyFill="1" applyBorder="1" applyAlignment="1">
      <alignment horizontal="left" vertical="center" wrapText="1"/>
    </xf>
    <xf numFmtId="0" fontId="12" fillId="9" borderId="2" xfId="0" applyFont="1" applyFill="1" applyBorder="1" applyAlignment="1">
      <alignment vertical="center" wrapText="1"/>
    </xf>
    <xf numFmtId="4" fontId="12" fillId="9" borderId="2" xfId="0" applyNumberFormat="1" applyFont="1" applyFill="1" applyBorder="1" applyAlignment="1">
      <alignment horizontal="center" vertical="center" wrapText="1"/>
    </xf>
    <xf numFmtId="4" fontId="12" fillId="9" borderId="2" xfId="0" applyNumberFormat="1" applyFont="1" applyFill="1" applyBorder="1"/>
    <xf numFmtId="4" fontId="13" fillId="9" borderId="2" xfId="0" applyNumberFormat="1" applyFont="1" applyFill="1" applyBorder="1" applyAlignment="1">
      <alignment horizontal="center"/>
    </xf>
    <xf numFmtId="0" fontId="12" fillId="0" borderId="2" xfId="0" applyFont="1" applyBorder="1" applyAlignment="1">
      <alignment horizontal="left"/>
    </xf>
    <xf numFmtId="0" fontId="12" fillId="0" borderId="2" xfId="0" applyFont="1" applyBorder="1"/>
    <xf numFmtId="0" fontId="13" fillId="2" borderId="2" xfId="0" applyFont="1" applyFill="1" applyBorder="1" applyAlignment="1">
      <alignment horizontal="left" vertical="center" wrapText="1"/>
    </xf>
    <xf numFmtId="0" fontId="12" fillId="2" borderId="2" xfId="0" applyFont="1" applyFill="1" applyBorder="1"/>
    <xf numFmtId="4" fontId="11" fillId="2" borderId="2" xfId="0" applyNumberFormat="1" applyFont="1" applyFill="1" applyBorder="1" applyAlignment="1">
      <alignment horizontal="center"/>
    </xf>
    <xf numFmtId="0" fontId="14" fillId="0" borderId="2" xfId="0" applyFont="1" applyBorder="1" applyAlignment="1">
      <alignment horizontal="left" vertical="center" wrapText="1"/>
    </xf>
    <xf numFmtId="0" fontId="13" fillId="9" borderId="2" xfId="0"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4" fontId="11" fillId="9" borderId="2" xfId="0" applyNumberFormat="1" applyFont="1" applyFill="1" applyBorder="1" applyAlignment="1">
      <alignment horizontal="center"/>
    </xf>
    <xf numFmtId="4" fontId="13" fillId="0" borderId="2" xfId="0" applyNumberFormat="1" applyFont="1" applyBorder="1" applyAlignment="1">
      <alignment horizontal="right"/>
    </xf>
    <xf numFmtId="4" fontId="13"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xf>
    <xf numFmtId="4" fontId="11" fillId="2" borderId="2" xfId="0" applyNumberFormat="1" applyFont="1" applyFill="1" applyBorder="1" applyAlignment="1">
      <alignment horizontal="center" vertical="center"/>
    </xf>
    <xf numFmtId="4" fontId="12" fillId="0" borderId="2" xfId="0" applyNumberFormat="1" applyFont="1" applyBorder="1" applyAlignment="1">
      <alignment horizontal="right" vertical="center"/>
    </xf>
    <xf numFmtId="4" fontId="13" fillId="9" borderId="2" xfId="0" applyNumberFormat="1" applyFont="1" applyFill="1" applyBorder="1" applyAlignment="1">
      <alignment horizontal="right" vertical="center" wrapText="1"/>
    </xf>
    <xf numFmtId="4" fontId="12" fillId="9" borderId="2" xfId="0" applyNumberFormat="1" applyFont="1" applyFill="1" applyBorder="1" applyAlignment="1">
      <alignment horizontal="right" vertical="center"/>
    </xf>
    <xf numFmtId="4" fontId="11" fillId="9" borderId="2" xfId="0" applyNumberFormat="1" applyFont="1" applyFill="1" applyBorder="1" applyAlignment="1">
      <alignment horizontal="center" vertical="center"/>
    </xf>
    <xf numFmtId="0" fontId="14" fillId="0" borderId="2" xfId="0" applyFont="1" applyBorder="1" applyAlignment="1">
      <alignment horizontal="left"/>
    </xf>
    <xf numFmtId="0" fontId="22" fillId="0" borderId="2" xfId="0" applyFont="1" applyBorder="1" applyAlignment="1">
      <alignment horizontal="left"/>
    </xf>
    <xf numFmtId="0" fontId="13" fillId="0" borderId="2" xfId="0" applyFont="1" applyBorder="1"/>
    <xf numFmtId="0" fontId="23" fillId="0" borderId="2" xfId="0" applyFont="1" applyBorder="1" applyAlignment="1">
      <alignment horizontal="left" vertical="center" wrapText="1"/>
    </xf>
    <xf numFmtId="4" fontId="13" fillId="2" borderId="2" xfId="0" applyNumberFormat="1" applyFont="1" applyFill="1" applyBorder="1" applyAlignment="1">
      <alignment horizontal="center"/>
    </xf>
    <xf numFmtId="4" fontId="13" fillId="0" borderId="2" xfId="0" applyNumberFormat="1" applyFont="1" applyBorder="1"/>
    <xf numFmtId="0" fontId="12" fillId="9" borderId="2" xfId="0" applyFont="1" applyFill="1" applyBorder="1"/>
    <xf numFmtId="0" fontId="11" fillId="10"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applyFont="1" applyFill="1" applyBorder="1" applyAlignment="1">
      <alignment horizontal="left" wrapText="1"/>
    </xf>
    <xf numFmtId="0" fontId="11" fillId="9" borderId="2" xfId="0" applyFont="1" applyFill="1" applyBorder="1" applyAlignment="1">
      <alignment horizontal="center" vertical="center" wrapText="1"/>
    </xf>
    <xf numFmtId="39" fontId="11" fillId="9" borderId="2" xfId="3" applyNumberFormat="1" applyFont="1" applyFill="1" applyBorder="1" applyAlignment="1">
      <alignment horizontal="center" vertical="center" wrapText="1"/>
    </xf>
    <xf numFmtId="0" fontId="13" fillId="9" borderId="2" xfId="0" applyFont="1" applyFill="1" applyBorder="1" applyAlignment="1">
      <alignment horizontal="left" wrapText="1"/>
    </xf>
    <xf numFmtId="0" fontId="20" fillId="0" borderId="0" xfId="0" applyFont="1"/>
    <xf numFmtId="0" fontId="21" fillId="0" borderId="0" xfId="0" applyFont="1"/>
    <xf numFmtId="0" fontId="19" fillId="7" borderId="4" xfId="0" applyFont="1" applyFill="1" applyBorder="1" applyAlignment="1">
      <alignment horizontal="center" vertical="center" wrapText="1"/>
    </xf>
    <xf numFmtId="0" fontId="19" fillId="7" borderId="20" xfId="0" applyFont="1" applyFill="1" applyBorder="1" applyAlignment="1">
      <alignment horizontal="center" vertical="center" wrapText="1"/>
    </xf>
    <xf numFmtId="4" fontId="11" fillId="11" borderId="2" xfId="3"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39" fontId="4" fillId="0" borderId="2" xfId="3"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4" fontId="11" fillId="9" borderId="2" xfId="3"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xf>
    <xf numFmtId="0" fontId="13" fillId="9"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4" fontId="4" fillId="2" borderId="2" xfId="0" applyNumberFormat="1" applyFont="1" applyFill="1" applyBorder="1" applyAlignment="1">
      <alignment horizontal="right" vertical="center"/>
    </xf>
    <xf numFmtId="4" fontId="13"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13" fillId="0" borderId="2" xfId="3" applyNumberFormat="1" applyFont="1" applyFill="1" applyBorder="1" applyAlignment="1">
      <alignment horizontal="center" vertical="center" wrapText="1"/>
    </xf>
    <xf numFmtId="4" fontId="4" fillId="0" borderId="2" xfId="3"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1" fontId="18" fillId="7" borderId="2" xfId="0" applyNumberFormat="1" applyFont="1" applyFill="1" applyBorder="1" applyAlignment="1">
      <alignment vertical="center"/>
    </xf>
    <xf numFmtId="1" fontId="18" fillId="0" borderId="23" xfId="0" applyNumberFormat="1" applyFont="1" applyBorder="1" applyAlignment="1">
      <alignment vertical="center"/>
    </xf>
    <xf numFmtId="1" fontId="18" fillId="8" borderId="23" xfId="0" applyNumberFormat="1" applyFont="1" applyFill="1" applyBorder="1" applyAlignment="1">
      <alignment vertical="center"/>
    </xf>
    <xf numFmtId="1" fontId="18" fillId="8" borderId="22" xfId="0" applyNumberFormat="1" applyFont="1" applyFill="1" applyBorder="1" applyAlignment="1">
      <alignment vertical="center"/>
    </xf>
    <xf numFmtId="4" fontId="23" fillId="0" borderId="18" xfId="0" applyNumberFormat="1" applyFont="1" applyBorder="1" applyAlignment="1">
      <alignment horizontal="right" wrapText="1"/>
    </xf>
    <xf numFmtId="0" fontId="26" fillId="0" borderId="9" xfId="0" applyFont="1" applyBorder="1" applyAlignment="1">
      <alignment horizontal="left" wrapText="1"/>
    </xf>
    <xf numFmtId="0" fontId="26" fillId="0" borderId="0" xfId="0" applyFont="1" applyAlignment="1">
      <alignment horizontal="left" wrapText="1"/>
    </xf>
    <xf numFmtId="0" fontId="13" fillId="12" borderId="2" xfId="0" applyFont="1" applyFill="1" applyBorder="1" applyAlignment="1">
      <alignment horizontal="left" vertical="center" wrapText="1"/>
    </xf>
    <xf numFmtId="0" fontId="11" fillId="12" borderId="2" xfId="0" applyFont="1" applyFill="1" applyBorder="1" applyAlignment="1">
      <alignment vertical="center" wrapText="1"/>
    </xf>
    <xf numFmtId="0" fontId="11" fillId="12" borderId="2" xfId="0" applyFont="1" applyFill="1" applyBorder="1" applyAlignment="1">
      <alignment horizontal="center" vertical="center" wrapText="1"/>
    </xf>
    <xf numFmtId="4" fontId="11" fillId="12" borderId="2" xfId="0" applyNumberFormat="1" applyFont="1" applyFill="1" applyBorder="1" applyAlignment="1">
      <alignment horizontal="center" vertical="center" wrapText="1"/>
    </xf>
    <xf numFmtId="49" fontId="11" fillId="12" borderId="2" xfId="0" applyNumberFormat="1" applyFont="1" applyFill="1" applyBorder="1" applyAlignment="1">
      <alignment horizontal="center" vertical="center" wrapText="1"/>
    </xf>
    <xf numFmtId="4" fontId="11" fillId="12" borderId="2" xfId="0" applyNumberFormat="1" applyFont="1" applyFill="1" applyBorder="1" applyAlignment="1">
      <alignment horizontal="center" vertical="center"/>
    </xf>
    <xf numFmtId="4" fontId="12" fillId="12" borderId="2" xfId="0" applyNumberFormat="1" applyFont="1" applyFill="1" applyBorder="1" applyAlignment="1">
      <alignment horizontal="center" vertical="center"/>
    </xf>
    <xf numFmtId="4" fontId="12" fillId="12" borderId="2" xfId="0" applyNumberFormat="1" applyFont="1" applyFill="1" applyBorder="1"/>
    <xf numFmtId="4" fontId="11" fillId="12" borderId="2" xfId="0" applyNumberFormat="1" applyFont="1" applyFill="1" applyBorder="1" applyAlignment="1">
      <alignment horizontal="center" wrapText="1"/>
    </xf>
    <xf numFmtId="0" fontId="11" fillId="12" borderId="2"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2" xfId="0" applyFont="1" applyFill="1" applyBorder="1" applyAlignment="1">
      <alignment horizontal="center" vertical="center" wrapText="1"/>
    </xf>
    <xf numFmtId="0" fontId="12" fillId="12" borderId="2" xfId="0" applyFont="1" applyFill="1" applyBorder="1"/>
    <xf numFmtId="4" fontId="2" fillId="12"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xf>
    <xf numFmtId="4" fontId="13" fillId="12" borderId="2" xfId="0" applyNumberFormat="1" applyFont="1" applyFill="1" applyBorder="1" applyAlignment="1">
      <alignment horizontal="center" vertical="center" wrapText="1"/>
    </xf>
    <xf numFmtId="4" fontId="12" fillId="12" borderId="2" xfId="0" applyNumberFormat="1" applyFont="1" applyFill="1" applyBorder="1" applyAlignment="1">
      <alignment horizontal="right" vertical="center"/>
    </xf>
    <xf numFmtId="0" fontId="13" fillId="12" borderId="2" xfId="0" applyFont="1" applyFill="1" applyBorder="1" applyAlignment="1">
      <alignment horizontal="justify"/>
    </xf>
    <xf numFmtId="0" fontId="11" fillId="12" borderId="2" xfId="0" applyFont="1" applyFill="1" applyBorder="1" applyAlignment="1">
      <alignment horizontal="justify" vertical="center"/>
    </xf>
    <xf numFmtId="4" fontId="13" fillId="12" borderId="2" xfId="0" applyNumberFormat="1" applyFont="1" applyFill="1" applyBorder="1"/>
    <xf numFmtId="1" fontId="4" fillId="0" borderId="2" xfId="0" applyNumberFormat="1" applyFont="1" applyBorder="1" applyAlignment="1">
      <alignment horizontal="center"/>
    </xf>
    <xf numFmtId="3" fontId="13" fillId="0" borderId="2" xfId="0" applyNumberFormat="1" applyFont="1" applyBorder="1" applyAlignment="1">
      <alignment horizontal="center" vertical="center" wrapText="1"/>
    </xf>
    <xf numFmtId="0" fontId="4" fillId="0" borderId="2" xfId="0" applyFont="1" applyBorder="1" applyAlignment="1">
      <alignment wrapText="1"/>
    </xf>
    <xf numFmtId="2" fontId="12" fillId="0" borderId="2" xfId="0" applyNumberFormat="1" applyFont="1" applyBorder="1" applyAlignment="1">
      <alignment horizontal="center" vertical="center" wrapText="1"/>
    </xf>
    <xf numFmtId="4" fontId="12" fillId="0" borderId="2" xfId="0" applyNumberFormat="1" applyFont="1" applyBorder="1" applyAlignment="1">
      <alignment horizontal="center"/>
    </xf>
    <xf numFmtId="1"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xf>
    <xf numFmtId="0" fontId="12" fillId="0" borderId="2" xfId="0" applyFont="1" applyBorder="1" applyAlignment="1">
      <alignment horizontal="center"/>
    </xf>
    <xf numFmtId="3"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4" fontId="12" fillId="0" borderId="2" xfId="0" applyNumberFormat="1" applyFont="1" applyBorder="1" applyAlignment="1">
      <alignment vertical="center"/>
    </xf>
    <xf numFmtId="0" fontId="4" fillId="0" borderId="2" xfId="0" applyFont="1" applyBorder="1" applyAlignment="1">
      <alignment horizontal="center"/>
    </xf>
    <xf numFmtId="1" fontId="13" fillId="0" borderId="2" xfId="0" applyNumberFormat="1" applyFont="1" applyBorder="1" applyAlignment="1">
      <alignment horizontal="center"/>
    </xf>
    <xf numFmtId="3" fontId="4" fillId="0" borderId="2" xfId="0" applyNumberFormat="1" applyFont="1" applyBorder="1" applyAlignment="1">
      <alignment horizontal="center"/>
    </xf>
    <xf numFmtId="4" fontId="11" fillId="11" borderId="2" xfId="0" applyNumberFormat="1" applyFont="1" applyFill="1" applyBorder="1" applyAlignment="1">
      <alignment horizontal="center" vertical="center" wrapText="1"/>
    </xf>
    <xf numFmtId="4" fontId="11" fillId="11" borderId="2" xfId="0" applyNumberFormat="1" applyFont="1" applyFill="1" applyBorder="1" applyAlignment="1">
      <alignment horizontal="center"/>
    </xf>
    <xf numFmtId="4" fontId="11" fillId="13" borderId="2" xfId="0" applyNumberFormat="1" applyFont="1" applyFill="1" applyBorder="1" applyAlignment="1">
      <alignment horizontal="center"/>
    </xf>
    <xf numFmtId="4" fontId="11" fillId="13" borderId="2" xfId="0"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0" fillId="0" borderId="14" xfId="0" applyBorder="1"/>
    <xf numFmtId="0" fontId="0" fillId="0" borderId="21" xfId="0" applyBorder="1"/>
    <xf numFmtId="0" fontId="13" fillId="11" borderId="3" xfId="0" applyFont="1" applyFill="1" applyBorder="1" applyAlignment="1">
      <alignment horizontal="left" vertical="center" wrapText="1"/>
    </xf>
    <xf numFmtId="0" fontId="0" fillId="11" borderId="19" xfId="0" applyFill="1" applyBorder="1"/>
    <xf numFmtId="0" fontId="0" fillId="11" borderId="20" xfId="0" applyFill="1" applyBorder="1"/>
    <xf numFmtId="0" fontId="0" fillId="11" borderId="25" xfId="0" applyFill="1" applyBorder="1"/>
    <xf numFmtId="0" fontId="0" fillId="11" borderId="10" xfId="0" applyFill="1" applyBorder="1"/>
    <xf numFmtId="0" fontId="0" fillId="11" borderId="22" xfId="0" applyFill="1" applyBorder="1"/>
    <xf numFmtId="0" fontId="11" fillId="0" borderId="1" xfId="0" applyFont="1" applyBorder="1" applyAlignment="1">
      <alignment wrapText="1"/>
    </xf>
    <xf numFmtId="0" fontId="0" fillId="0" borderId="14" xfId="0" applyBorder="1" applyAlignment="1">
      <alignment wrapText="1"/>
    </xf>
    <xf numFmtId="0" fontId="0" fillId="0" borderId="21" xfId="0" applyBorder="1" applyAlignment="1">
      <alignment wrapText="1"/>
    </xf>
    <xf numFmtId="4" fontId="13" fillId="4" borderId="27" xfId="0" applyNumberFormat="1" applyFont="1" applyFill="1" applyBorder="1" applyAlignment="1">
      <alignment horizontal="center"/>
    </xf>
    <xf numFmtId="0" fontId="0" fillId="0" borderId="14" xfId="0" applyBorder="1" applyAlignment="1">
      <alignment horizontal="center"/>
    </xf>
    <xf numFmtId="0" fontId="11" fillId="0" borderId="1" xfId="0" applyFont="1" applyBorder="1" applyAlignment="1">
      <alignment horizontal="left" wrapText="1"/>
    </xf>
    <xf numFmtId="0" fontId="0" fillId="0" borderId="14" xfId="0" applyBorder="1" applyAlignment="1">
      <alignment vertical="center" wrapText="1"/>
    </xf>
    <xf numFmtId="0" fontId="0" fillId="0" borderId="21" xfId="0" applyBorder="1" applyAlignment="1">
      <alignment vertical="center" wrapText="1"/>
    </xf>
    <xf numFmtId="0" fontId="13" fillId="12" borderId="1" xfId="0" applyFont="1" applyFill="1" applyBorder="1" applyAlignment="1">
      <alignment horizontal="left" vertical="center" wrapText="1"/>
    </xf>
    <xf numFmtId="0" fontId="0" fillId="12" borderId="14" xfId="0" applyFill="1" applyBorder="1" applyAlignment="1">
      <alignment vertical="center" wrapText="1"/>
    </xf>
    <xf numFmtId="0" fontId="0" fillId="12" borderId="21" xfId="0" applyFill="1" applyBorder="1" applyAlignment="1">
      <alignment vertical="center" wrapText="1"/>
    </xf>
    <xf numFmtId="0" fontId="11" fillId="6" borderId="1" xfId="0" applyFont="1" applyFill="1" applyBorder="1" applyAlignment="1">
      <alignment horizontal="left" vertical="center"/>
    </xf>
    <xf numFmtId="0" fontId="0" fillId="0" borderId="14" xfId="0" applyBorder="1" applyAlignment="1">
      <alignment vertical="center"/>
    </xf>
    <xf numFmtId="0" fontId="0" fillId="0" borderId="21" xfId="0" applyBorder="1" applyAlignment="1">
      <alignment vertical="center"/>
    </xf>
    <xf numFmtId="0" fontId="24" fillId="12" borderId="4"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15" fillId="0" borderId="25" xfId="0" applyFont="1" applyBorder="1" applyAlignment="1">
      <alignment horizontal="center" wrapText="1"/>
    </xf>
    <xf numFmtId="0" fontId="15" fillId="0" borderId="10" xfId="0" applyFont="1" applyBorder="1" applyAlignment="1">
      <alignment horizontal="center" wrapText="1"/>
    </xf>
    <xf numFmtId="0" fontId="0" fillId="0" borderId="10" xfId="0" applyBorder="1"/>
    <xf numFmtId="0" fontId="0" fillId="0" borderId="22" xfId="0" applyBorder="1"/>
    <xf numFmtId="0" fontId="25" fillId="12" borderId="23" xfId="0" applyFont="1" applyFill="1" applyBorder="1" applyAlignment="1">
      <alignment horizontal="center" vertical="center" wrapText="1"/>
    </xf>
    <xf numFmtId="0" fontId="24" fillId="12" borderId="3" xfId="0" applyFont="1" applyFill="1" applyBorder="1" applyAlignment="1">
      <alignment horizontal="center" vertical="center"/>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xf>
    <xf numFmtId="0" fontId="25" fillId="12" borderId="9" xfId="0" applyFont="1" applyFill="1" applyBorder="1" applyAlignment="1">
      <alignment horizontal="center" vertical="center"/>
    </xf>
    <xf numFmtId="0" fontId="25" fillId="12" borderId="0" xfId="0" applyFont="1" applyFill="1" applyAlignment="1">
      <alignment horizontal="center" vertical="center"/>
    </xf>
    <xf numFmtId="0" fontId="25" fillId="12" borderId="24" xfId="0" applyFont="1" applyFill="1" applyBorder="1" applyAlignment="1">
      <alignment horizontal="center" vertical="center"/>
    </xf>
    <xf numFmtId="0" fontId="25" fillId="12" borderId="25"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22" xfId="0" applyFont="1" applyFill="1" applyBorder="1" applyAlignment="1">
      <alignment horizontal="center" vertical="center"/>
    </xf>
    <xf numFmtId="4" fontId="13" fillId="4" borderId="2" xfId="0" applyNumberFormat="1" applyFont="1" applyFill="1" applyBorder="1" applyAlignment="1">
      <alignment horizontal="center"/>
    </xf>
    <xf numFmtId="0" fontId="0" fillId="0" borderId="2" xfId="0" applyBorder="1"/>
    <xf numFmtId="0" fontId="28" fillId="13" borderId="3" xfId="0" applyFont="1" applyFill="1" applyBorder="1" applyAlignment="1">
      <alignment vertical="center"/>
    </xf>
    <xf numFmtId="0" fontId="28" fillId="13" borderId="19" xfId="0" applyFont="1" applyFill="1" applyBorder="1" applyAlignment="1">
      <alignment vertical="center"/>
    </xf>
    <xf numFmtId="0" fontId="28" fillId="13" borderId="20" xfId="0" applyFont="1" applyFill="1" applyBorder="1" applyAlignment="1">
      <alignment vertical="center"/>
    </xf>
    <xf numFmtId="0" fontId="28" fillId="13" borderId="25" xfId="0" applyFont="1" applyFill="1" applyBorder="1" applyAlignment="1">
      <alignment vertical="center"/>
    </xf>
    <xf numFmtId="0" fontId="28" fillId="13" borderId="10" xfId="0" applyFont="1" applyFill="1" applyBorder="1" applyAlignment="1">
      <alignment vertical="center"/>
    </xf>
    <xf numFmtId="0" fontId="28" fillId="13" borderId="22" xfId="0" applyFont="1" applyFill="1" applyBorder="1" applyAlignment="1">
      <alignment vertical="center"/>
    </xf>
    <xf numFmtId="0" fontId="27" fillId="5" borderId="18" xfId="0" applyFont="1" applyFill="1" applyBorder="1" applyAlignment="1">
      <alignment horizontal="left" wrapText="1"/>
    </xf>
    <xf numFmtId="0" fontId="9" fillId="5" borderId="18" xfId="0" applyFont="1" applyFill="1" applyBorder="1" applyAlignment="1">
      <alignment horizontal="left" wrapText="1"/>
    </xf>
    <xf numFmtId="0" fontId="26" fillId="4" borderId="2" xfId="0" applyFont="1" applyFill="1" applyBorder="1" applyAlignment="1">
      <alignment horizontal="left" wrapText="1"/>
    </xf>
    <xf numFmtId="0" fontId="17" fillId="5" borderId="17" xfId="0" applyFont="1" applyFill="1" applyBorder="1" applyAlignment="1">
      <alignment horizontal="left" wrapText="1"/>
    </xf>
    <xf numFmtId="0" fontId="9" fillId="5" borderId="17" xfId="0" applyFont="1" applyFill="1" applyBorder="1" applyAlignment="1">
      <alignment horizontal="left" wrapText="1"/>
    </xf>
    <xf numFmtId="0" fontId="9" fillId="4" borderId="1" xfId="0" applyFont="1" applyFill="1" applyBorder="1" applyAlignment="1">
      <alignment horizontal="left" wrapText="1"/>
    </xf>
    <xf numFmtId="0" fontId="9" fillId="4" borderId="14" xfId="0" applyFont="1" applyFill="1" applyBorder="1" applyAlignment="1">
      <alignment horizontal="left" wrapText="1"/>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xf>
    <xf numFmtId="0" fontId="4" fillId="0" borderId="0" xfId="0" applyFont="1" applyAlignment="1">
      <alignment wrapText="1"/>
    </xf>
    <xf numFmtId="0" fontId="0" fillId="0" borderId="0" xfId="0" applyAlignment="1">
      <alignment wrapText="1"/>
    </xf>
    <xf numFmtId="2" fontId="2" fillId="0" borderId="0" xfId="0" applyNumberFormat="1" applyFont="1" applyAlignment="1" applyProtection="1">
      <alignment horizontal="right"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cellXfs>
  <cellStyles count="4">
    <cellStyle name="Normal" xfId="0" builtinId="0"/>
    <cellStyle name="Normal 2" xfId="1" xr:uid="{00000000-0005-0000-0000-000002000000}"/>
    <cellStyle name="Procent" xfId="2" builtinId="5"/>
    <cellStyle name="Virgulă"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view="pageBreakPreview" zoomScaleNormal="40" zoomScaleSheetLayoutView="100" workbookViewId="0">
      <selection activeCell="A3" sqref="A3:E5"/>
    </sheetView>
  </sheetViews>
  <sheetFormatPr defaultColWidth="9.140625" defaultRowHeight="12.75" x14ac:dyDescent="0.2"/>
  <cols>
    <col min="1" max="1" width="51.85546875" style="17" customWidth="1"/>
    <col min="2" max="2" width="17.85546875" style="16" customWidth="1"/>
    <col min="3" max="3" width="22.140625" style="16" customWidth="1"/>
    <col min="4" max="4" width="14.42578125" style="16" customWidth="1"/>
    <col min="5" max="5" width="12.140625" style="16" customWidth="1"/>
    <col min="6" max="6" width="12.5703125" style="16" customWidth="1"/>
    <col min="7" max="7" width="14.140625" style="16" customWidth="1"/>
    <col min="8" max="8" width="17.5703125" style="16" customWidth="1"/>
    <col min="9" max="16384" width="9.140625" style="16"/>
  </cols>
  <sheetData>
    <row r="1" spans="1:8" x14ac:dyDescent="0.2">
      <c r="A1" s="35"/>
      <c r="B1" s="36"/>
      <c r="C1" s="36"/>
      <c r="D1" s="36"/>
      <c r="E1" s="36"/>
      <c r="F1" s="36"/>
      <c r="G1" s="36"/>
      <c r="H1" s="37"/>
    </row>
    <row r="2" spans="1:8" s="14" customFormat="1" ht="43.5" customHeight="1" thickBot="1" x14ac:dyDescent="0.35">
      <c r="A2" s="191" t="s">
        <v>142</v>
      </c>
      <c r="B2" s="192"/>
      <c r="C2" s="192"/>
      <c r="D2" s="192"/>
      <c r="E2" s="192"/>
      <c r="F2" s="192"/>
      <c r="G2" s="193"/>
      <c r="H2" s="194"/>
    </row>
    <row r="3" spans="1:8" s="15" customFormat="1" ht="19.5" customHeight="1" x14ac:dyDescent="0.2">
      <c r="A3" s="196" t="s">
        <v>14</v>
      </c>
      <c r="B3" s="197"/>
      <c r="C3" s="197"/>
      <c r="D3" s="197"/>
      <c r="E3" s="198"/>
      <c r="F3" s="188" t="s">
        <v>127</v>
      </c>
      <c r="G3" s="188" t="s">
        <v>104</v>
      </c>
      <c r="H3" s="188" t="s">
        <v>124</v>
      </c>
    </row>
    <row r="4" spans="1:8" ht="13.5" customHeight="1" x14ac:dyDescent="0.2">
      <c r="A4" s="199"/>
      <c r="B4" s="200"/>
      <c r="C4" s="200"/>
      <c r="D4" s="200"/>
      <c r="E4" s="201"/>
      <c r="F4" s="189"/>
      <c r="G4" s="189"/>
      <c r="H4" s="189"/>
    </row>
    <row r="5" spans="1:8" ht="59.25" customHeight="1" thickBot="1" x14ac:dyDescent="0.25">
      <c r="A5" s="202"/>
      <c r="B5" s="203"/>
      <c r="C5" s="203"/>
      <c r="D5" s="203"/>
      <c r="E5" s="204"/>
      <c r="F5" s="195"/>
      <c r="G5" s="195"/>
      <c r="H5" s="190"/>
    </row>
    <row r="6" spans="1:8" ht="54.75" customHeight="1" thickBot="1" x14ac:dyDescent="0.25">
      <c r="A6" s="88" t="s">
        <v>13</v>
      </c>
      <c r="B6" s="89" t="s">
        <v>10</v>
      </c>
      <c r="C6" s="89" t="s">
        <v>108</v>
      </c>
      <c r="D6" s="89"/>
      <c r="E6" s="89"/>
      <c r="F6" s="89" t="s">
        <v>127</v>
      </c>
      <c r="G6" s="89" t="s">
        <v>104</v>
      </c>
      <c r="H6" s="89" t="s">
        <v>124</v>
      </c>
    </row>
    <row r="7" spans="1:8" ht="48" customHeight="1" thickBot="1" x14ac:dyDescent="0.25">
      <c r="A7" s="102" t="s">
        <v>105</v>
      </c>
      <c r="B7" s="51"/>
      <c r="C7" s="148">
        <v>0</v>
      </c>
      <c r="D7" s="51"/>
      <c r="E7" s="51"/>
      <c r="F7" s="105">
        <f>B7*C7</f>
        <v>0</v>
      </c>
      <c r="G7" s="105">
        <f>F7</f>
        <v>0</v>
      </c>
      <c r="H7" s="105">
        <v>0</v>
      </c>
    </row>
    <row r="8" spans="1:8" ht="32.450000000000003" customHeight="1" thickBot="1" x14ac:dyDescent="0.25">
      <c r="A8" s="91" t="s">
        <v>113</v>
      </c>
      <c r="B8" s="90"/>
      <c r="C8" s="90"/>
      <c r="D8" s="90"/>
      <c r="E8" s="90"/>
      <c r="F8" s="99">
        <f>SUM(F7:F7)</f>
        <v>0</v>
      </c>
      <c r="G8" s="99">
        <f>F8</f>
        <v>0</v>
      </c>
      <c r="H8" s="99">
        <v>0</v>
      </c>
    </row>
    <row r="9" spans="1:8" ht="49.35" customHeight="1" thickBot="1" x14ac:dyDescent="0.25">
      <c r="A9" s="185" t="s">
        <v>106</v>
      </c>
      <c r="B9" s="186"/>
      <c r="C9" s="186"/>
      <c r="D9" s="186"/>
      <c r="E9" s="186"/>
      <c r="F9" s="186"/>
      <c r="G9" s="186"/>
      <c r="H9" s="187"/>
    </row>
    <row r="10" spans="1:8" ht="41.45" customHeight="1" thickBot="1" x14ac:dyDescent="0.25">
      <c r="A10" s="109" t="s">
        <v>15</v>
      </c>
      <c r="B10" s="70" t="s">
        <v>11</v>
      </c>
      <c r="C10" s="92" t="s">
        <v>109</v>
      </c>
      <c r="D10" s="92"/>
      <c r="E10" s="92"/>
      <c r="F10" s="93" t="s">
        <v>127</v>
      </c>
      <c r="G10" s="93" t="s">
        <v>104</v>
      </c>
      <c r="H10" s="93" t="s">
        <v>124</v>
      </c>
    </row>
    <row r="11" spans="1:8" ht="28.7" customHeight="1" thickBot="1" x14ac:dyDescent="0.25">
      <c r="A11" s="174" t="s">
        <v>16</v>
      </c>
      <c r="B11" s="175"/>
      <c r="C11" s="175"/>
      <c r="D11" s="175"/>
      <c r="E11" s="176"/>
      <c r="F11" s="114">
        <f>SUM(F12:F13)</f>
        <v>0</v>
      </c>
      <c r="G11" s="114">
        <f t="shared" ref="G11:H11" si="0">SUM(G12:G13)</f>
        <v>0</v>
      </c>
      <c r="H11" s="114">
        <f t="shared" si="0"/>
        <v>0</v>
      </c>
    </row>
    <row r="12" spans="1:8" ht="28.7" customHeight="1" thickBot="1" x14ac:dyDescent="0.25">
      <c r="A12" s="103" t="s">
        <v>128</v>
      </c>
      <c r="B12" s="105">
        <v>0</v>
      </c>
      <c r="C12" s="106">
        <v>0</v>
      </c>
      <c r="D12" s="100"/>
      <c r="E12" s="100"/>
      <c r="F12" s="115">
        <f t="shared" ref="F12:F18" si="1">B12*C12</f>
        <v>0</v>
      </c>
      <c r="G12" s="115">
        <f t="shared" ref="G12:G18" si="2">F12</f>
        <v>0</v>
      </c>
      <c r="H12" s="101">
        <v>0</v>
      </c>
    </row>
    <row r="13" spans="1:8" ht="28.7" customHeight="1" thickBot="1" x14ac:dyDescent="0.25">
      <c r="A13" s="103"/>
      <c r="B13" s="105"/>
      <c r="C13" s="106"/>
      <c r="D13" s="100"/>
      <c r="E13" s="100"/>
      <c r="F13" s="115"/>
      <c r="G13" s="115"/>
      <c r="H13" s="101"/>
    </row>
    <row r="14" spans="1:8" ht="38.450000000000003" customHeight="1" thickBot="1" x14ac:dyDescent="0.25">
      <c r="A14" s="174" t="s">
        <v>107</v>
      </c>
      <c r="B14" s="175"/>
      <c r="C14" s="175"/>
      <c r="D14" s="175"/>
      <c r="E14" s="176"/>
      <c r="F14" s="114">
        <f>SUM(F15:F16)</f>
        <v>0</v>
      </c>
      <c r="G14" s="114">
        <f t="shared" ref="G14:H14" si="3">SUM(G15:G16)</f>
        <v>0</v>
      </c>
      <c r="H14" s="114">
        <f t="shared" si="3"/>
        <v>0</v>
      </c>
    </row>
    <row r="15" spans="1:8" ht="38.450000000000003" customHeight="1" thickBot="1" x14ac:dyDescent="0.25">
      <c r="A15" s="149" t="s">
        <v>139</v>
      </c>
      <c r="B15" s="105">
        <v>0</v>
      </c>
      <c r="C15" s="107">
        <v>0</v>
      </c>
      <c r="D15" s="54"/>
      <c r="E15" s="54"/>
      <c r="F15" s="114">
        <f>B15*C15</f>
        <v>0</v>
      </c>
      <c r="G15" s="53">
        <f>F15</f>
        <v>0</v>
      </c>
      <c r="H15" s="53">
        <v>0</v>
      </c>
    </row>
    <row r="16" spans="1:8" ht="38.450000000000003" customHeight="1" thickBot="1" x14ac:dyDescent="0.25">
      <c r="A16" s="149"/>
      <c r="B16" s="105"/>
      <c r="C16" s="107"/>
      <c r="D16" s="54"/>
      <c r="E16" s="54"/>
      <c r="F16" s="114"/>
      <c r="G16" s="53"/>
      <c r="H16" s="53"/>
    </row>
    <row r="17" spans="1:8" ht="46.35" customHeight="1" thickBot="1" x14ac:dyDescent="0.25">
      <c r="A17" s="179" t="s">
        <v>121</v>
      </c>
      <c r="B17" s="175"/>
      <c r="C17" s="175"/>
      <c r="D17" s="175"/>
      <c r="E17" s="176"/>
      <c r="F17" s="114">
        <f>SUM(F18:F18)</f>
        <v>0</v>
      </c>
      <c r="G17" s="114">
        <f>SUM(G18:G18)</f>
        <v>0</v>
      </c>
      <c r="H17" s="53">
        <v>0</v>
      </c>
    </row>
    <row r="18" spans="1:8" ht="46.35" customHeight="1" thickBot="1" x14ac:dyDescent="0.25">
      <c r="A18" s="102" t="s">
        <v>138</v>
      </c>
      <c r="B18" s="105">
        <v>0</v>
      </c>
      <c r="C18" s="107">
        <v>0</v>
      </c>
      <c r="D18" s="100"/>
      <c r="E18" s="100"/>
      <c r="F18" s="115">
        <f t="shared" si="1"/>
        <v>0</v>
      </c>
      <c r="G18" s="101">
        <f t="shared" si="2"/>
        <v>0</v>
      </c>
      <c r="H18" s="101">
        <v>0</v>
      </c>
    </row>
    <row r="19" spans="1:8" ht="36.6" customHeight="1" thickBot="1" x14ac:dyDescent="0.25">
      <c r="A19" s="165" t="s">
        <v>17</v>
      </c>
      <c r="B19" s="180"/>
      <c r="C19" s="180"/>
      <c r="D19" s="180"/>
      <c r="E19" s="181"/>
      <c r="F19" s="104">
        <f>F11+F14+F17</f>
        <v>0</v>
      </c>
      <c r="G19" s="104">
        <f t="shared" ref="G19:H19" si="4">G11+G14+G17</f>
        <v>0</v>
      </c>
      <c r="H19" s="104">
        <f t="shared" si="4"/>
        <v>0</v>
      </c>
    </row>
    <row r="20" spans="1:8" ht="56.25" customHeight="1" thickBot="1" x14ac:dyDescent="0.25">
      <c r="A20" s="182" t="s">
        <v>18</v>
      </c>
      <c r="B20" s="183"/>
      <c r="C20" s="183"/>
      <c r="D20" s="183"/>
      <c r="E20" s="183"/>
      <c r="F20" s="183"/>
      <c r="G20" s="183"/>
      <c r="H20" s="184"/>
    </row>
    <row r="21" spans="1:8" ht="57.75" customHeight="1" thickBot="1" x14ac:dyDescent="0.25">
      <c r="A21" s="125" t="s">
        <v>19</v>
      </c>
      <c r="B21" s="126" t="s">
        <v>4</v>
      </c>
      <c r="C21" s="127" t="s">
        <v>3</v>
      </c>
      <c r="D21" s="128" t="s">
        <v>5</v>
      </c>
      <c r="E21" s="129"/>
      <c r="F21" s="127" t="s">
        <v>127</v>
      </c>
      <c r="G21" s="127" t="s">
        <v>104</v>
      </c>
      <c r="H21" s="127" t="s">
        <v>124</v>
      </c>
    </row>
    <row r="22" spans="1:8" ht="15" customHeight="1" thickBot="1" x14ac:dyDescent="0.25">
      <c r="A22" s="56"/>
      <c r="B22" s="150">
        <v>0</v>
      </c>
      <c r="C22" s="152">
        <v>0</v>
      </c>
      <c r="D22" s="153">
        <v>0</v>
      </c>
      <c r="E22" s="58"/>
      <c r="F22" s="108">
        <f>B22*C22*D22</f>
        <v>0</v>
      </c>
      <c r="G22" s="108">
        <f>F22+H22</f>
        <v>0</v>
      </c>
      <c r="H22" s="108">
        <v>0</v>
      </c>
    </row>
    <row r="23" spans="1:8" ht="15" customHeight="1" thickBot="1" x14ac:dyDescent="0.25">
      <c r="A23" s="56"/>
      <c r="B23" s="150"/>
      <c r="C23" s="152"/>
      <c r="D23" s="153"/>
      <c r="E23" s="58"/>
      <c r="F23" s="108"/>
      <c r="G23" s="108"/>
      <c r="H23" s="108"/>
    </row>
    <row r="24" spans="1:8" ht="35.450000000000003" customHeight="1" thickBot="1" x14ac:dyDescent="0.25">
      <c r="A24" s="165" t="s">
        <v>20</v>
      </c>
      <c r="B24" s="166"/>
      <c r="C24" s="166"/>
      <c r="D24" s="166"/>
      <c r="E24" s="167"/>
      <c r="F24" s="63">
        <f>SUM(F22:F23)</f>
        <v>0</v>
      </c>
      <c r="G24" s="63">
        <f t="shared" ref="G24:H24" si="5">SUM(G22:G23)</f>
        <v>0</v>
      </c>
      <c r="H24" s="63">
        <f t="shared" si="5"/>
        <v>0</v>
      </c>
    </row>
    <row r="25" spans="1:8" ht="43.7" customHeight="1" thickBot="1" x14ac:dyDescent="0.25">
      <c r="A25" s="125" t="s">
        <v>21</v>
      </c>
      <c r="B25" s="127" t="s">
        <v>7</v>
      </c>
      <c r="C25" s="127" t="s">
        <v>6</v>
      </c>
      <c r="D25" s="130" t="s">
        <v>8</v>
      </c>
      <c r="E25" s="131"/>
      <c r="F25" s="127" t="s">
        <v>127</v>
      </c>
      <c r="G25" s="127" t="s">
        <v>104</v>
      </c>
      <c r="H25" s="128" t="s">
        <v>124</v>
      </c>
    </row>
    <row r="26" spans="1:8" ht="16.7" customHeight="1" thickBot="1" x14ac:dyDescent="0.25">
      <c r="A26" s="64"/>
      <c r="B26" s="151">
        <v>0</v>
      </c>
      <c r="C26" s="154">
        <v>0</v>
      </c>
      <c r="D26" s="154">
        <v>0</v>
      </c>
      <c r="E26" s="65"/>
      <c r="F26" s="108">
        <f>B26*C26*D26</f>
        <v>0</v>
      </c>
      <c r="G26" s="108">
        <f>F26+H26</f>
        <v>0</v>
      </c>
      <c r="H26" s="108">
        <v>0</v>
      </c>
    </row>
    <row r="27" spans="1:8" ht="18.600000000000001" customHeight="1" thickBot="1" x14ac:dyDescent="0.25">
      <c r="A27" s="64"/>
      <c r="B27" s="151"/>
      <c r="C27" s="154"/>
      <c r="D27" s="154"/>
      <c r="E27" s="65"/>
      <c r="F27" s="108">
        <f>B27*C27*D27</f>
        <v>0</v>
      </c>
      <c r="G27" s="108">
        <f>F27+H27</f>
        <v>0</v>
      </c>
      <c r="H27" s="108">
        <v>0</v>
      </c>
    </row>
    <row r="28" spans="1:8" ht="26.45" customHeight="1" thickBot="1" x14ac:dyDescent="0.25">
      <c r="A28" s="59" t="s">
        <v>22</v>
      </c>
      <c r="B28" s="87"/>
      <c r="C28" s="87"/>
      <c r="D28" s="87"/>
      <c r="E28" s="87"/>
      <c r="F28" s="72">
        <f>SUM(F26:F27)</f>
        <v>0</v>
      </c>
      <c r="G28" s="72">
        <f>SUM(G26:G27)</f>
        <v>0</v>
      </c>
      <c r="H28" s="72">
        <f t="shared" ref="H28" si="6">SUM(H26:H27)</f>
        <v>0</v>
      </c>
    </row>
    <row r="29" spans="1:8" ht="101.25" customHeight="1" thickBot="1" x14ac:dyDescent="0.25">
      <c r="A29" s="134" t="s">
        <v>110</v>
      </c>
      <c r="B29" s="127" t="s">
        <v>1</v>
      </c>
      <c r="C29" s="127" t="s">
        <v>0</v>
      </c>
      <c r="D29" s="135" t="s">
        <v>2</v>
      </c>
      <c r="E29" s="136"/>
      <c r="F29" s="127" t="s">
        <v>127</v>
      </c>
      <c r="G29" s="127" t="s">
        <v>104</v>
      </c>
      <c r="H29" s="128" t="s">
        <v>124</v>
      </c>
    </row>
    <row r="30" spans="1:8" ht="23.25" customHeight="1" thickBot="1" x14ac:dyDescent="0.25">
      <c r="A30" s="69"/>
      <c r="B30" s="57">
        <v>0</v>
      </c>
      <c r="C30" s="155">
        <v>0</v>
      </c>
      <c r="D30" s="156">
        <v>0</v>
      </c>
      <c r="E30" s="58"/>
      <c r="F30" s="117">
        <f>B30*C30*D30</f>
        <v>0</v>
      </c>
      <c r="G30" s="117">
        <f>F30+H30</f>
        <v>0</v>
      </c>
      <c r="H30" s="117">
        <v>0</v>
      </c>
    </row>
    <row r="31" spans="1:8" ht="21" customHeight="1" thickBot="1" x14ac:dyDescent="0.25">
      <c r="A31" s="69"/>
      <c r="B31" s="57"/>
      <c r="C31" s="57"/>
      <c r="D31" s="58"/>
      <c r="E31" s="58"/>
      <c r="F31" s="108"/>
      <c r="G31" s="108"/>
      <c r="H31" s="108"/>
    </row>
    <row r="32" spans="1:8" ht="26.45" customHeight="1" thickBot="1" x14ac:dyDescent="0.25">
      <c r="A32" s="59" t="s">
        <v>23</v>
      </c>
      <c r="B32" s="70"/>
      <c r="C32" s="71"/>
      <c r="D32" s="62"/>
      <c r="E32" s="62"/>
      <c r="F32" s="72">
        <f>SUM(F30:F31)</f>
        <v>0</v>
      </c>
      <c r="G32" s="72">
        <f t="shared" ref="G32:H32" si="7">SUM(G30:G31)</f>
        <v>0</v>
      </c>
      <c r="H32" s="72">
        <f t="shared" si="7"/>
        <v>0</v>
      </c>
    </row>
    <row r="33" spans="1:8" ht="37.700000000000003" customHeight="1" thickBot="1" x14ac:dyDescent="0.25">
      <c r="A33" s="125" t="s">
        <v>24</v>
      </c>
      <c r="B33" s="127" t="s">
        <v>10</v>
      </c>
      <c r="C33" s="128" t="s">
        <v>108</v>
      </c>
      <c r="D33" s="132"/>
      <c r="E33" s="132"/>
      <c r="F33" s="133" t="s">
        <v>127</v>
      </c>
      <c r="G33" s="130" t="s">
        <v>104</v>
      </c>
      <c r="H33" s="130" t="s">
        <v>124</v>
      </c>
    </row>
    <row r="34" spans="1:8" ht="24.75" customHeight="1" thickBot="1" x14ac:dyDescent="0.25">
      <c r="A34" s="102"/>
      <c r="B34" s="105">
        <v>0</v>
      </c>
      <c r="C34" s="107">
        <v>0</v>
      </c>
      <c r="D34" s="157"/>
      <c r="E34" s="157"/>
      <c r="F34" s="117">
        <f>B34*C34</f>
        <v>0</v>
      </c>
      <c r="G34" s="117">
        <f>F34+H34</f>
        <v>0</v>
      </c>
      <c r="H34" s="117">
        <v>0</v>
      </c>
    </row>
    <row r="35" spans="1:8" ht="17.25" customHeight="1" thickBot="1" x14ac:dyDescent="0.25">
      <c r="A35" s="102"/>
      <c r="B35" s="105"/>
      <c r="C35" s="107"/>
      <c r="D35" s="157"/>
      <c r="E35" s="157"/>
      <c r="F35" s="117"/>
      <c r="G35" s="117"/>
      <c r="H35" s="117"/>
    </row>
    <row r="36" spans="1:8" ht="37.700000000000003" customHeight="1" thickBot="1" x14ac:dyDescent="0.25">
      <c r="A36" s="59" t="s">
        <v>25</v>
      </c>
      <c r="B36" s="60"/>
      <c r="C36" s="61"/>
      <c r="D36" s="62"/>
      <c r="E36" s="62"/>
      <c r="F36" s="72">
        <f>SUM(F34:F35)</f>
        <v>0</v>
      </c>
      <c r="G36" s="72">
        <f t="shared" ref="G36:H36" si="8">SUM(G34:G35)</f>
        <v>0</v>
      </c>
      <c r="H36" s="72">
        <f t="shared" si="8"/>
        <v>0</v>
      </c>
    </row>
    <row r="37" spans="1:8" ht="51" customHeight="1" thickBot="1" x14ac:dyDescent="0.25">
      <c r="A37" s="125" t="s">
        <v>27</v>
      </c>
      <c r="B37" s="137" t="s">
        <v>11</v>
      </c>
      <c r="C37" s="138" t="s">
        <v>26</v>
      </c>
      <c r="D37" s="139"/>
      <c r="E37" s="139"/>
      <c r="F37" s="128" t="s">
        <v>127</v>
      </c>
      <c r="G37" s="140" t="s">
        <v>104</v>
      </c>
      <c r="H37" s="130" t="s">
        <v>124</v>
      </c>
    </row>
    <row r="38" spans="1:8" ht="19.7" customHeight="1" thickBot="1" x14ac:dyDescent="0.25">
      <c r="A38" s="102"/>
      <c r="B38" s="105">
        <v>0</v>
      </c>
      <c r="C38" s="107">
        <v>0</v>
      </c>
      <c r="D38" s="100"/>
      <c r="E38" s="100"/>
      <c r="F38" s="105">
        <f>B38*C38</f>
        <v>0</v>
      </c>
      <c r="G38" s="105">
        <f>F38+H38</f>
        <v>0</v>
      </c>
      <c r="H38" s="105">
        <f>0</f>
        <v>0</v>
      </c>
    </row>
    <row r="39" spans="1:8" ht="19.7" customHeight="1" thickBot="1" x14ac:dyDescent="0.25">
      <c r="A39" s="102"/>
      <c r="B39" s="105"/>
      <c r="C39" s="107"/>
      <c r="D39" s="100"/>
      <c r="E39" s="100"/>
      <c r="F39" s="105"/>
      <c r="G39" s="105"/>
      <c r="H39" s="105"/>
    </row>
    <row r="40" spans="1:8" ht="60.75" customHeight="1" thickBot="1" x14ac:dyDescent="0.25">
      <c r="A40" s="94" t="s">
        <v>28</v>
      </c>
      <c r="B40" s="78"/>
      <c r="C40" s="78"/>
      <c r="D40" s="79"/>
      <c r="E40" s="79"/>
      <c r="F40" s="80">
        <f>SUM(F38:F39)</f>
        <v>0</v>
      </c>
      <c r="G40" s="80">
        <f t="shared" ref="G40:H40" si="9">SUM(G38:G39)</f>
        <v>0</v>
      </c>
      <c r="H40" s="80">
        <f t="shared" si="9"/>
        <v>0</v>
      </c>
    </row>
    <row r="41" spans="1:8" ht="87.6" customHeight="1" thickBot="1" x14ac:dyDescent="0.25">
      <c r="A41" s="125" t="s">
        <v>29</v>
      </c>
      <c r="B41" s="137" t="s">
        <v>10</v>
      </c>
      <c r="C41" s="127" t="s">
        <v>108</v>
      </c>
      <c r="D41" s="141" t="s">
        <v>125</v>
      </c>
      <c r="E41" s="139"/>
      <c r="F41" s="128" t="s">
        <v>127</v>
      </c>
      <c r="G41" s="140" t="s">
        <v>104</v>
      </c>
      <c r="H41" s="130" t="s">
        <v>124</v>
      </c>
    </row>
    <row r="42" spans="1:8" ht="29.25" customHeight="1" thickBot="1" x14ac:dyDescent="0.25">
      <c r="A42" s="102"/>
      <c r="B42" s="105">
        <v>0</v>
      </c>
      <c r="C42" s="106">
        <v>0</v>
      </c>
      <c r="D42" s="105" t="s">
        <v>126</v>
      </c>
      <c r="E42" s="52"/>
      <c r="F42" s="105">
        <f>B42*C42</f>
        <v>0</v>
      </c>
      <c r="G42" s="105">
        <f>F42+H42</f>
        <v>0</v>
      </c>
      <c r="H42" s="105">
        <f>0.19*F42</f>
        <v>0</v>
      </c>
    </row>
    <row r="43" spans="1:8" ht="29.25" customHeight="1" thickBot="1" x14ac:dyDescent="0.25">
      <c r="A43" s="102"/>
      <c r="B43" s="105">
        <v>0</v>
      </c>
      <c r="C43" s="106">
        <v>0</v>
      </c>
      <c r="D43" s="105" t="s">
        <v>126</v>
      </c>
      <c r="E43" s="52"/>
      <c r="F43" s="105">
        <f t="shared" ref="F43" si="10">B43*C43</f>
        <v>0</v>
      </c>
      <c r="G43" s="105">
        <f t="shared" ref="G43" si="11">F43+H43</f>
        <v>0</v>
      </c>
      <c r="H43" s="105">
        <f t="shared" ref="H43" si="12">0.19*F43</f>
        <v>0</v>
      </c>
    </row>
    <row r="44" spans="1:8" ht="29.25" customHeight="1" thickBot="1" x14ac:dyDescent="0.25">
      <c r="A44" s="102"/>
      <c r="B44" s="105"/>
      <c r="C44" s="106"/>
      <c r="D44" s="105"/>
      <c r="E44" s="52"/>
      <c r="F44" s="105"/>
      <c r="G44" s="105"/>
      <c r="H44" s="105"/>
    </row>
    <row r="45" spans="1:8" ht="29.25" customHeight="1" thickBot="1" x14ac:dyDescent="0.25">
      <c r="A45" s="102"/>
      <c r="B45" s="105"/>
      <c r="C45" s="106"/>
      <c r="D45" s="105"/>
      <c r="E45" s="52"/>
      <c r="F45" s="105"/>
      <c r="G45" s="105"/>
      <c r="H45" s="105"/>
    </row>
    <row r="46" spans="1:8" ht="21" customHeight="1" thickBot="1" x14ac:dyDescent="0.25">
      <c r="A46" s="55" t="s">
        <v>30</v>
      </c>
      <c r="B46" s="112">
        <f>SUM(B42)</f>
        <v>0</v>
      </c>
      <c r="C46" s="112"/>
      <c r="D46" s="113"/>
      <c r="E46" s="113"/>
      <c r="F46" s="76">
        <f>SUM(F42:F45)</f>
        <v>0</v>
      </c>
      <c r="G46" s="76">
        <f t="shared" ref="G46:H46" si="13">SUM(G42:G45)</f>
        <v>0</v>
      </c>
      <c r="H46" s="76">
        <f t="shared" si="13"/>
        <v>0</v>
      </c>
    </row>
    <row r="47" spans="1:8" ht="60.6" customHeight="1" thickBot="1" x14ac:dyDescent="0.25">
      <c r="A47" s="125" t="s">
        <v>31</v>
      </c>
      <c r="B47" s="137" t="s">
        <v>11</v>
      </c>
      <c r="C47" s="127" t="s">
        <v>111</v>
      </c>
      <c r="D47" s="139"/>
      <c r="E47" s="139"/>
      <c r="F47" s="140" t="s">
        <v>127</v>
      </c>
      <c r="G47" s="140" t="s">
        <v>104</v>
      </c>
      <c r="H47" s="130" t="s">
        <v>124</v>
      </c>
    </row>
    <row r="48" spans="1:8" ht="14.45" customHeight="1" thickBot="1" x14ac:dyDescent="0.25">
      <c r="A48" s="102"/>
      <c r="B48" s="105">
        <v>0</v>
      </c>
      <c r="C48" s="107">
        <v>0</v>
      </c>
      <c r="D48" s="54"/>
      <c r="E48" s="54"/>
      <c r="F48" s="105">
        <f>B48*C48</f>
        <v>0</v>
      </c>
      <c r="G48" s="105">
        <f>F48+H48</f>
        <v>0</v>
      </c>
      <c r="H48" s="105">
        <f>F48*0.19</f>
        <v>0</v>
      </c>
    </row>
    <row r="49" spans="1:8" ht="13.5" thickBot="1" x14ac:dyDescent="0.25">
      <c r="A49" s="50"/>
      <c r="B49" s="73"/>
      <c r="C49" s="73"/>
      <c r="D49" s="73"/>
      <c r="E49" s="73"/>
      <c r="F49" s="105">
        <f>B49*C49</f>
        <v>0</v>
      </c>
      <c r="G49" s="105">
        <f>F49+H49</f>
        <v>0</v>
      </c>
      <c r="H49" s="105">
        <f>F49*0.19</f>
        <v>0</v>
      </c>
    </row>
    <row r="50" spans="1:8" ht="19.350000000000001" customHeight="1" thickBot="1" x14ac:dyDescent="0.25">
      <c r="A50" s="55" t="s">
        <v>32</v>
      </c>
      <c r="B50" s="74"/>
      <c r="C50" s="74"/>
      <c r="D50" s="75"/>
      <c r="E50" s="75"/>
      <c r="F50" s="76">
        <f>SUM(F48:F49)</f>
        <v>0</v>
      </c>
      <c r="G50" s="76">
        <f t="shared" ref="G50:H50" si="14">SUM(G48:G49)</f>
        <v>0</v>
      </c>
      <c r="H50" s="76">
        <f t="shared" si="14"/>
        <v>0</v>
      </c>
    </row>
    <row r="51" spans="1:8" ht="74.45" customHeight="1" thickBot="1" x14ac:dyDescent="0.25">
      <c r="A51" s="125" t="s">
        <v>34</v>
      </c>
      <c r="B51" s="137" t="s">
        <v>11</v>
      </c>
      <c r="C51" s="127" t="s">
        <v>111</v>
      </c>
      <c r="D51" s="139"/>
      <c r="E51" s="139"/>
      <c r="F51" s="128" t="s">
        <v>127</v>
      </c>
      <c r="G51" s="140" t="s">
        <v>104</v>
      </c>
      <c r="H51" s="130" t="s">
        <v>124</v>
      </c>
    </row>
    <row r="52" spans="1:8" ht="15" customHeight="1" thickBot="1" x14ac:dyDescent="0.25">
      <c r="A52" s="50"/>
      <c r="B52" s="105">
        <v>0</v>
      </c>
      <c r="C52" s="107">
        <v>0</v>
      </c>
      <c r="D52" s="100"/>
      <c r="E52" s="100"/>
      <c r="F52" s="105">
        <f>B52*C52</f>
        <v>0</v>
      </c>
      <c r="G52" s="105">
        <f>F52+H52</f>
        <v>0</v>
      </c>
      <c r="H52" s="105">
        <f>F52*0.19</f>
        <v>0</v>
      </c>
    </row>
    <row r="53" spans="1:8" ht="25.7" customHeight="1" thickBot="1" x14ac:dyDescent="0.25">
      <c r="A53" s="66" t="s">
        <v>33</v>
      </c>
      <c r="B53" s="74"/>
      <c r="C53" s="110"/>
      <c r="D53" s="111"/>
      <c r="E53" s="111"/>
      <c r="F53" s="116">
        <f>SUM(F52:F52)</f>
        <v>0</v>
      </c>
      <c r="G53" s="116">
        <f>SUM(G52:G52)</f>
        <v>0</v>
      </c>
      <c r="H53" s="116">
        <f>SUM(H52:H52)</f>
        <v>0</v>
      </c>
    </row>
    <row r="54" spans="1:8" ht="25.7" customHeight="1" thickBot="1" x14ac:dyDescent="0.25">
      <c r="A54" s="125" t="s">
        <v>35</v>
      </c>
      <c r="B54" s="142" t="s">
        <v>11</v>
      </c>
      <c r="C54" s="142" t="s">
        <v>51</v>
      </c>
      <c r="D54" s="143"/>
      <c r="E54" s="143"/>
      <c r="F54" s="128" t="s">
        <v>127</v>
      </c>
      <c r="G54" s="140" t="s">
        <v>104</v>
      </c>
      <c r="H54" s="130" t="s">
        <v>124</v>
      </c>
    </row>
    <row r="55" spans="1:8" ht="18" customHeight="1" thickBot="1" x14ac:dyDescent="0.25">
      <c r="A55" s="69"/>
      <c r="B55" s="105">
        <v>0</v>
      </c>
      <c r="C55" s="107">
        <v>0</v>
      </c>
      <c r="D55" s="77"/>
      <c r="E55" s="77"/>
      <c r="F55" s="117">
        <f>B55*C55</f>
        <v>0</v>
      </c>
      <c r="G55" s="108">
        <f>F55+H55</f>
        <v>0</v>
      </c>
      <c r="H55" s="108">
        <f>F55*0.19</f>
        <v>0</v>
      </c>
    </row>
    <row r="56" spans="1:8" ht="30" customHeight="1" thickBot="1" x14ac:dyDescent="0.25">
      <c r="A56" s="66" t="s">
        <v>36</v>
      </c>
      <c r="B56" s="78"/>
      <c r="C56" s="78"/>
      <c r="D56" s="79"/>
      <c r="E56" s="79"/>
      <c r="F56" s="80">
        <f>SUM(F55:F55)</f>
        <v>0</v>
      </c>
      <c r="G56" s="80">
        <f>SUM(G55:G55)</f>
        <v>0</v>
      </c>
      <c r="H56" s="80">
        <f>SUM(H55:H55)</f>
        <v>0</v>
      </c>
    </row>
    <row r="57" spans="1:8" ht="30" customHeight="1" thickBot="1" x14ac:dyDescent="0.25">
      <c r="A57" s="144" t="s">
        <v>37</v>
      </c>
      <c r="B57" s="142" t="s">
        <v>11</v>
      </c>
      <c r="C57" s="142" t="s">
        <v>51</v>
      </c>
      <c r="D57" s="143"/>
      <c r="E57" s="143"/>
      <c r="F57" s="128" t="s">
        <v>127</v>
      </c>
      <c r="G57" s="140" t="s">
        <v>104</v>
      </c>
      <c r="H57" s="130" t="s">
        <v>124</v>
      </c>
    </row>
    <row r="58" spans="1:8" ht="19.350000000000001" customHeight="1" thickBot="1" x14ac:dyDescent="0.25">
      <c r="A58" s="81"/>
      <c r="B58" s="105">
        <v>0</v>
      </c>
      <c r="C58" s="107">
        <v>0</v>
      </c>
      <c r="D58" s="77"/>
      <c r="E58" s="77"/>
      <c r="F58" s="117">
        <f>B58*C58</f>
        <v>0</v>
      </c>
      <c r="G58" s="108">
        <f>F58+H58</f>
        <v>0</v>
      </c>
      <c r="H58" s="108">
        <f>F58*0.19</f>
        <v>0</v>
      </c>
    </row>
    <row r="59" spans="1:8" ht="34.700000000000003" customHeight="1" thickBot="1" x14ac:dyDescent="0.25">
      <c r="A59" s="55" t="s">
        <v>38</v>
      </c>
      <c r="B59" s="78"/>
      <c r="C59" s="78"/>
      <c r="D59" s="79"/>
      <c r="E59" s="79"/>
      <c r="F59" s="80">
        <f>SUM(F58:F58)</f>
        <v>0</v>
      </c>
      <c r="G59" s="80">
        <f>SUM(G58:G58)</f>
        <v>0</v>
      </c>
      <c r="H59" s="80">
        <f>SUM(H58:H58)</f>
        <v>0</v>
      </c>
    </row>
    <row r="60" spans="1:8" ht="45.6" customHeight="1" thickBot="1" x14ac:dyDescent="0.25">
      <c r="A60" s="125" t="s">
        <v>39</v>
      </c>
      <c r="B60" s="142" t="s">
        <v>11</v>
      </c>
      <c r="C60" s="142" t="s">
        <v>51</v>
      </c>
      <c r="D60" s="143"/>
      <c r="E60" s="143"/>
      <c r="F60" s="128" t="s">
        <v>127</v>
      </c>
      <c r="G60" s="140" t="s">
        <v>104</v>
      </c>
      <c r="H60" s="130" t="s">
        <v>124</v>
      </c>
    </row>
    <row r="61" spans="1:8" ht="16.7" customHeight="1" thickBot="1" x14ac:dyDescent="0.25">
      <c r="A61" s="50"/>
      <c r="B61" s="105">
        <v>0</v>
      </c>
      <c r="C61" s="107">
        <v>0</v>
      </c>
      <c r="D61" s="77"/>
      <c r="E61" s="77"/>
      <c r="F61" s="117">
        <f>B61*C61</f>
        <v>0</v>
      </c>
      <c r="G61" s="108">
        <f>F61+H61</f>
        <v>0</v>
      </c>
      <c r="H61" s="108">
        <f>F61*0.19</f>
        <v>0</v>
      </c>
    </row>
    <row r="62" spans="1:8" ht="42" customHeight="1" thickBot="1" x14ac:dyDescent="0.25">
      <c r="A62" s="55" t="s">
        <v>40</v>
      </c>
      <c r="B62" s="78"/>
      <c r="C62" s="78"/>
      <c r="D62" s="79"/>
      <c r="E62" s="79"/>
      <c r="F62" s="80">
        <f>SUM(F61:F61)</f>
        <v>0</v>
      </c>
      <c r="G62" s="80">
        <f>SUM(G61:G61)</f>
        <v>0</v>
      </c>
      <c r="H62" s="80">
        <f>SUM(H61:H61)</f>
        <v>0</v>
      </c>
    </row>
    <row r="63" spans="1:8" ht="40.35" customHeight="1" thickBot="1" x14ac:dyDescent="0.25">
      <c r="A63" s="125" t="s">
        <v>41</v>
      </c>
      <c r="B63" s="142" t="s">
        <v>11</v>
      </c>
      <c r="C63" s="142" t="s">
        <v>51</v>
      </c>
      <c r="D63" s="143"/>
      <c r="E63" s="143"/>
      <c r="F63" s="128" t="s">
        <v>127</v>
      </c>
      <c r="G63" s="140" t="s">
        <v>104</v>
      </c>
      <c r="H63" s="130" t="s">
        <v>124</v>
      </c>
    </row>
    <row r="64" spans="1:8" ht="16.7" customHeight="1" thickBot="1" x14ac:dyDescent="0.25">
      <c r="A64" s="50"/>
      <c r="B64" s="105">
        <v>0</v>
      </c>
      <c r="C64" s="107">
        <v>0</v>
      </c>
      <c r="D64" s="77"/>
      <c r="E64" s="77"/>
      <c r="F64" s="117">
        <f>B64*C64</f>
        <v>0</v>
      </c>
      <c r="G64" s="108">
        <f>F64+H64</f>
        <v>0</v>
      </c>
      <c r="H64" s="108">
        <f>F64*0.19</f>
        <v>0</v>
      </c>
    </row>
    <row r="65" spans="1:8" ht="32.1" customHeight="1" thickBot="1" x14ac:dyDescent="0.25">
      <c r="A65" s="66" t="s">
        <v>42</v>
      </c>
      <c r="B65" s="67"/>
      <c r="C65" s="67"/>
      <c r="D65" s="67"/>
      <c r="E65" s="67"/>
      <c r="F65" s="76">
        <f>SUM(F64:F64)</f>
        <v>0</v>
      </c>
      <c r="G65" s="76">
        <f>SUM(G64:G64)</f>
        <v>0</v>
      </c>
      <c r="H65" s="76">
        <f>SUM(H64:H64)</f>
        <v>0</v>
      </c>
    </row>
    <row r="66" spans="1:8" ht="35.450000000000003" customHeight="1" thickBot="1" x14ac:dyDescent="0.25">
      <c r="A66" s="134" t="s">
        <v>122</v>
      </c>
      <c r="B66" s="142" t="s">
        <v>11</v>
      </c>
      <c r="C66" s="142" t="s">
        <v>51</v>
      </c>
      <c r="D66" s="139"/>
      <c r="E66" s="139"/>
      <c r="F66" s="127" t="s">
        <v>127</v>
      </c>
      <c r="G66" s="140" t="s">
        <v>104</v>
      </c>
      <c r="H66" s="130" t="s">
        <v>124</v>
      </c>
    </row>
    <row r="67" spans="1:8" ht="16.7" customHeight="1" thickBot="1" x14ac:dyDescent="0.25">
      <c r="A67" s="82"/>
      <c r="B67" s="108">
        <v>0</v>
      </c>
      <c r="C67" s="158">
        <v>0</v>
      </c>
      <c r="D67" s="83"/>
      <c r="E67" s="83"/>
      <c r="F67" s="108">
        <f>B67*C67</f>
        <v>0</v>
      </c>
      <c r="G67" s="108">
        <f>F67+H67</f>
        <v>0</v>
      </c>
      <c r="H67" s="108">
        <f>F67*0.19</f>
        <v>0</v>
      </c>
    </row>
    <row r="68" spans="1:8" ht="30" customHeight="1" thickBot="1" x14ac:dyDescent="0.25">
      <c r="A68" s="66" t="s">
        <v>43</v>
      </c>
      <c r="B68" s="67"/>
      <c r="C68" s="67"/>
      <c r="D68" s="67"/>
      <c r="E68" s="67"/>
      <c r="F68" s="76">
        <f>SUM(F67:F67)</f>
        <v>0</v>
      </c>
      <c r="G68" s="76">
        <f>SUM(G67:G67)</f>
        <v>0</v>
      </c>
      <c r="H68" s="76">
        <f>SUM(H67:H67)</f>
        <v>0</v>
      </c>
    </row>
    <row r="69" spans="1:8" ht="37.35" customHeight="1" thickBot="1" x14ac:dyDescent="0.25">
      <c r="A69" s="145" t="s">
        <v>123</v>
      </c>
      <c r="B69" s="142" t="s">
        <v>11</v>
      </c>
      <c r="C69" s="142" t="s">
        <v>51</v>
      </c>
      <c r="D69" s="139"/>
      <c r="E69" s="139"/>
      <c r="F69" s="128" t="s">
        <v>127</v>
      </c>
      <c r="G69" s="140" t="s">
        <v>104</v>
      </c>
      <c r="H69" s="130" t="s">
        <v>124</v>
      </c>
    </row>
    <row r="70" spans="1:8" ht="17.45" customHeight="1" thickBot="1" x14ac:dyDescent="0.25">
      <c r="A70" s="84"/>
      <c r="B70" s="151">
        <v>0</v>
      </c>
      <c r="C70" s="159">
        <v>0</v>
      </c>
      <c r="D70" s="83"/>
      <c r="E70" s="83"/>
      <c r="F70" s="108">
        <f>B70*C70</f>
        <v>0</v>
      </c>
      <c r="G70" s="108">
        <f>F70+H70</f>
        <v>0</v>
      </c>
      <c r="H70" s="108">
        <f>F70*0.19</f>
        <v>0</v>
      </c>
    </row>
    <row r="71" spans="1:8" ht="41.45" customHeight="1" thickBot="1" x14ac:dyDescent="0.25">
      <c r="A71" s="66" t="s">
        <v>44</v>
      </c>
      <c r="B71" s="67"/>
      <c r="C71" s="67"/>
      <c r="D71" s="67"/>
      <c r="E71" s="67"/>
      <c r="F71" s="68">
        <f>SUM(F70:F70)</f>
        <v>0</v>
      </c>
      <c r="G71" s="68">
        <f>SUM(G70:G70)</f>
        <v>0</v>
      </c>
      <c r="H71" s="68">
        <f>SUM(H70:H70)</f>
        <v>0</v>
      </c>
    </row>
    <row r="72" spans="1:8" ht="36" customHeight="1" thickBot="1" x14ac:dyDescent="0.25">
      <c r="A72" s="125" t="s">
        <v>45</v>
      </c>
      <c r="B72" s="142" t="s">
        <v>11</v>
      </c>
      <c r="C72" s="142" t="s">
        <v>51</v>
      </c>
      <c r="D72" s="139"/>
      <c r="E72" s="139"/>
      <c r="F72" s="128" t="s">
        <v>127</v>
      </c>
      <c r="G72" s="140" t="s">
        <v>104</v>
      </c>
      <c r="H72" s="130" t="s">
        <v>124</v>
      </c>
    </row>
    <row r="73" spans="1:8" ht="19.7" customHeight="1" thickBot="1" x14ac:dyDescent="0.25">
      <c r="A73" s="84"/>
      <c r="B73" s="108">
        <v>0</v>
      </c>
      <c r="C73" s="147">
        <v>0</v>
      </c>
      <c r="D73" s="83"/>
      <c r="E73" s="83"/>
      <c r="F73" s="108">
        <f>B73*C73</f>
        <v>0</v>
      </c>
      <c r="G73" s="108">
        <f>F73+H73</f>
        <v>0</v>
      </c>
      <c r="H73" s="108">
        <f>F73*0.19</f>
        <v>0</v>
      </c>
    </row>
    <row r="74" spans="1:8" ht="37.5" customHeight="1" thickBot="1" x14ac:dyDescent="0.25">
      <c r="A74" s="66" t="s">
        <v>46</v>
      </c>
      <c r="B74" s="67"/>
      <c r="C74" s="67"/>
      <c r="D74" s="67"/>
      <c r="E74" s="67"/>
      <c r="F74" s="68">
        <f>SUM(F73:F73)</f>
        <v>0</v>
      </c>
      <c r="G74" s="68">
        <f>SUM(G73:G73)</f>
        <v>0</v>
      </c>
      <c r="H74" s="68">
        <f>SUM(H73:H73)</f>
        <v>0</v>
      </c>
    </row>
    <row r="75" spans="1:8" ht="41.1" customHeight="1" thickBot="1" x14ac:dyDescent="0.25">
      <c r="A75" s="125" t="s">
        <v>47</v>
      </c>
      <c r="B75" s="137" t="s">
        <v>10</v>
      </c>
      <c r="C75" s="137" t="s">
        <v>12</v>
      </c>
      <c r="D75" s="137"/>
      <c r="E75" s="137"/>
      <c r="F75" s="128" t="s">
        <v>127</v>
      </c>
      <c r="G75" s="140" t="s">
        <v>104</v>
      </c>
      <c r="H75" s="130" t="s">
        <v>124</v>
      </c>
    </row>
    <row r="76" spans="1:8" ht="13.5" thickBot="1" x14ac:dyDescent="0.25">
      <c r="A76" s="102"/>
      <c r="B76" s="108">
        <v>0</v>
      </c>
      <c r="C76" s="147">
        <v>0</v>
      </c>
      <c r="D76" s="86"/>
      <c r="E76" s="86"/>
      <c r="F76" s="108">
        <f>B76*C76</f>
        <v>0</v>
      </c>
      <c r="G76" s="108">
        <f>F76+H76</f>
        <v>0</v>
      </c>
      <c r="H76" s="108">
        <f>F76*0.19</f>
        <v>0</v>
      </c>
    </row>
    <row r="77" spans="1:8" ht="13.5" thickBot="1" x14ac:dyDescent="0.25">
      <c r="A77" s="102"/>
      <c r="B77" s="108">
        <v>0</v>
      </c>
      <c r="C77" s="147">
        <v>0</v>
      </c>
      <c r="D77" s="86"/>
      <c r="E77" s="86"/>
      <c r="F77" s="108">
        <f>B77*C77</f>
        <v>0</v>
      </c>
      <c r="G77" s="108">
        <f>F77+H77</f>
        <v>0</v>
      </c>
      <c r="H77" s="108">
        <f>F77*0.19</f>
        <v>0</v>
      </c>
    </row>
    <row r="78" spans="1:8" ht="42.6" customHeight="1" thickBot="1" x14ac:dyDescent="0.25">
      <c r="A78" s="66" t="s">
        <v>48</v>
      </c>
      <c r="B78" s="85"/>
      <c r="C78" s="85"/>
      <c r="D78" s="85"/>
      <c r="E78" s="85"/>
      <c r="F78" s="85">
        <f>SUM(F76:F77)</f>
        <v>0</v>
      </c>
      <c r="G78" s="85">
        <f t="shared" ref="G78:H78" si="15">SUM(G76:G77)</f>
        <v>0</v>
      </c>
      <c r="H78" s="85">
        <f t="shared" si="15"/>
        <v>0</v>
      </c>
    </row>
    <row r="79" spans="1:8" ht="42.6" customHeight="1" thickBot="1" x14ac:dyDescent="0.25">
      <c r="A79" s="125" t="s">
        <v>49</v>
      </c>
      <c r="B79" s="137" t="s">
        <v>10</v>
      </c>
      <c r="C79" s="137" t="s">
        <v>12</v>
      </c>
      <c r="D79" s="146"/>
      <c r="E79" s="146"/>
      <c r="F79" s="128" t="s">
        <v>127</v>
      </c>
      <c r="G79" s="140" t="s">
        <v>104</v>
      </c>
      <c r="H79" s="130" t="s">
        <v>124</v>
      </c>
    </row>
    <row r="80" spans="1:8" ht="27.6" customHeight="1" thickBot="1" x14ac:dyDescent="0.25">
      <c r="A80" s="102" t="s">
        <v>52</v>
      </c>
      <c r="B80" s="108">
        <v>0</v>
      </c>
      <c r="C80" s="160">
        <v>0</v>
      </c>
      <c r="D80" s="86"/>
      <c r="E80" s="86"/>
      <c r="F80" s="108">
        <f>B80*C80</f>
        <v>0</v>
      </c>
      <c r="G80" s="108">
        <f>F80+H80</f>
        <v>0</v>
      </c>
      <c r="H80" s="108">
        <f>F80*0.19</f>
        <v>0</v>
      </c>
    </row>
    <row r="81" spans="1:8" ht="27.6" customHeight="1" thickBot="1" x14ac:dyDescent="0.25">
      <c r="A81" s="102" t="s">
        <v>53</v>
      </c>
      <c r="B81" s="108">
        <v>0</v>
      </c>
      <c r="C81" s="160">
        <v>0</v>
      </c>
      <c r="D81" s="86"/>
      <c r="E81" s="86"/>
      <c r="F81" s="108">
        <f>B81*C81</f>
        <v>0</v>
      </c>
      <c r="G81" s="108">
        <f t="shared" ref="G81:G84" si="16">F81+H81</f>
        <v>0</v>
      </c>
      <c r="H81" s="108">
        <f t="shared" ref="H81:H84" si="17">F81*0.19</f>
        <v>0</v>
      </c>
    </row>
    <row r="82" spans="1:8" ht="49.7" customHeight="1" thickBot="1" x14ac:dyDescent="0.25">
      <c r="A82" s="102" t="s">
        <v>54</v>
      </c>
      <c r="B82" s="108">
        <v>0</v>
      </c>
      <c r="C82" s="160">
        <v>0</v>
      </c>
      <c r="D82" s="86"/>
      <c r="E82" s="86"/>
      <c r="F82" s="108">
        <f>B82*C82</f>
        <v>0</v>
      </c>
      <c r="G82" s="108">
        <f t="shared" si="16"/>
        <v>0</v>
      </c>
      <c r="H82" s="108">
        <f t="shared" si="17"/>
        <v>0</v>
      </c>
    </row>
    <row r="83" spans="1:8" ht="39.6" customHeight="1" thickBot="1" x14ac:dyDescent="0.25">
      <c r="A83" s="102" t="s">
        <v>55</v>
      </c>
      <c r="B83" s="108">
        <v>0</v>
      </c>
      <c r="C83" s="160">
        <v>0</v>
      </c>
      <c r="D83" s="86"/>
      <c r="E83" s="86"/>
      <c r="F83" s="108">
        <f>B83*C83</f>
        <v>0</v>
      </c>
      <c r="G83" s="108">
        <f t="shared" si="16"/>
        <v>0</v>
      </c>
      <c r="H83" s="108">
        <f t="shared" si="17"/>
        <v>0</v>
      </c>
    </row>
    <row r="84" spans="1:8" ht="39.6" customHeight="1" thickBot="1" x14ac:dyDescent="0.25">
      <c r="A84" s="102" t="s">
        <v>112</v>
      </c>
      <c r="B84" s="108">
        <v>0</v>
      </c>
      <c r="C84" s="160">
        <v>0</v>
      </c>
      <c r="D84" s="86"/>
      <c r="E84" s="86"/>
      <c r="F84" s="108">
        <f>B84*C84</f>
        <v>0</v>
      </c>
      <c r="G84" s="108">
        <f t="shared" si="16"/>
        <v>0</v>
      </c>
      <c r="H84" s="108">
        <f t="shared" si="17"/>
        <v>0</v>
      </c>
    </row>
    <row r="85" spans="1:8" ht="36.6" customHeight="1" thickBot="1" x14ac:dyDescent="0.25">
      <c r="A85" s="59" t="s">
        <v>50</v>
      </c>
      <c r="B85" s="87"/>
      <c r="C85" s="87"/>
      <c r="D85" s="87"/>
      <c r="E85" s="87"/>
      <c r="F85" s="72">
        <f>SUM(F80:F84)</f>
        <v>0</v>
      </c>
      <c r="G85" s="72">
        <f t="shared" ref="G85:H85" si="18">SUM(G80:G84)</f>
        <v>0</v>
      </c>
      <c r="H85" s="72">
        <f t="shared" si="18"/>
        <v>0</v>
      </c>
    </row>
    <row r="86" spans="1:8" ht="25.5" customHeight="1" thickBot="1" x14ac:dyDescent="0.25">
      <c r="A86" s="168" t="s">
        <v>114</v>
      </c>
      <c r="B86" s="169"/>
      <c r="C86" s="169"/>
      <c r="D86" s="169"/>
      <c r="E86" s="170"/>
      <c r="F86" s="161" t="s">
        <v>127</v>
      </c>
      <c r="G86" s="161" t="s">
        <v>104</v>
      </c>
      <c r="H86" s="161" t="s">
        <v>140</v>
      </c>
    </row>
    <row r="87" spans="1:8" ht="19.5" customHeight="1" thickBot="1" x14ac:dyDescent="0.25">
      <c r="A87" s="171"/>
      <c r="B87" s="172"/>
      <c r="C87" s="172"/>
      <c r="D87" s="172"/>
      <c r="E87" s="173"/>
      <c r="F87" s="162">
        <f>F85+F78+F74+F71+F68+F65+F62+F59+F56+F53+F50+F46+F40+F36+F32+F28+F24+F19</f>
        <v>0</v>
      </c>
      <c r="G87" s="162">
        <f>G85+G78+G74+G71+G68+G65+G62+G59+G56+G53+G50+G46+G40+G36+G32+G28+G24+G19</f>
        <v>0</v>
      </c>
      <c r="H87" s="162">
        <f t="shared" ref="H87" si="19">H85+H78+H74+H71+H68+H65+H62+H59+H56+H53+H50+H46+H40+H36+H32+H28+H24+H19</f>
        <v>0</v>
      </c>
    </row>
    <row r="88" spans="1:8" ht="41.25" customHeight="1" thickBot="1" x14ac:dyDescent="0.25">
      <c r="A88" s="207" t="s">
        <v>141</v>
      </c>
      <c r="B88" s="208"/>
      <c r="C88" s="208"/>
      <c r="D88" s="208"/>
      <c r="E88" s="209"/>
      <c r="F88" s="164" t="s">
        <v>129</v>
      </c>
      <c r="G88" s="164" t="s">
        <v>130</v>
      </c>
      <c r="H88" s="164" t="s">
        <v>131</v>
      </c>
    </row>
    <row r="89" spans="1:8" ht="33" customHeight="1" thickBot="1" x14ac:dyDescent="0.25">
      <c r="A89" s="210"/>
      <c r="B89" s="211"/>
      <c r="C89" s="211"/>
      <c r="D89" s="211"/>
      <c r="E89" s="212"/>
      <c r="F89" s="163">
        <f>F87+F8</f>
        <v>0</v>
      </c>
      <c r="G89" s="163">
        <f>G87+G8</f>
        <v>0</v>
      </c>
      <c r="H89" s="163">
        <f>H87+H8</f>
        <v>0</v>
      </c>
    </row>
    <row r="90" spans="1:8" ht="18.95" customHeight="1" thickBot="1" x14ac:dyDescent="0.25">
      <c r="A90" s="21"/>
      <c r="G90" s="22"/>
      <c r="H90" s="27"/>
    </row>
    <row r="91" spans="1:8" ht="19.5" customHeight="1" thickBot="1" x14ac:dyDescent="0.3">
      <c r="A91" s="218" t="s">
        <v>134</v>
      </c>
      <c r="B91" s="219"/>
      <c r="C91" s="219"/>
      <c r="D91" s="219"/>
      <c r="E91" s="219"/>
      <c r="F91" s="177">
        <f>G8+G87</f>
        <v>0</v>
      </c>
      <c r="G91" s="178"/>
      <c r="H91" s="178"/>
    </row>
    <row r="92" spans="1:8" ht="18.95" customHeight="1" thickBot="1" x14ac:dyDescent="0.25">
      <c r="A92" s="21"/>
      <c r="F92" s="34"/>
      <c r="H92" s="27"/>
    </row>
    <row r="93" spans="1:8" s="6" customFormat="1" ht="18.75" customHeight="1" thickBot="1" x14ac:dyDescent="0.3">
      <c r="A93" s="215" t="s">
        <v>132</v>
      </c>
      <c r="B93" s="215"/>
      <c r="C93" s="215"/>
      <c r="D93" s="215"/>
      <c r="E93" s="215"/>
      <c r="F93" s="205">
        <f>F91-F95</f>
        <v>0</v>
      </c>
      <c r="G93" s="206"/>
      <c r="H93" s="206"/>
    </row>
    <row r="94" spans="1:8" s="6" customFormat="1" ht="18.75" thickBot="1" x14ac:dyDescent="0.3">
      <c r="A94" s="123"/>
      <c r="B94" s="124"/>
      <c r="C94" s="124"/>
      <c r="D94" s="124"/>
      <c r="E94" s="124"/>
      <c r="F94" s="34"/>
      <c r="H94" s="28"/>
    </row>
    <row r="95" spans="1:8" s="6" customFormat="1" ht="18.75" thickBot="1" x14ac:dyDescent="0.3">
      <c r="A95" s="215" t="s">
        <v>135</v>
      </c>
      <c r="B95" s="215"/>
      <c r="C95" s="215"/>
      <c r="D95" s="215"/>
      <c r="E95" s="215"/>
      <c r="F95" s="205">
        <v>0</v>
      </c>
      <c r="G95" s="206"/>
      <c r="H95" s="206"/>
    </row>
    <row r="96" spans="1:8" s="6" customFormat="1" ht="18" x14ac:dyDescent="0.25">
      <c r="A96" s="216"/>
      <c r="B96" s="217"/>
      <c r="C96" s="217"/>
      <c r="D96" s="217"/>
      <c r="E96" s="217"/>
      <c r="F96" s="32"/>
      <c r="G96" s="23"/>
      <c r="H96" s="29"/>
    </row>
    <row r="97" spans="1:8" s="6" customFormat="1" ht="18" x14ac:dyDescent="0.25">
      <c r="A97" s="214"/>
      <c r="B97" s="214"/>
      <c r="C97" s="214"/>
      <c r="D97" s="214"/>
      <c r="E97" s="214"/>
      <c r="F97" s="33"/>
      <c r="G97" s="24"/>
      <c r="H97" s="30"/>
    </row>
    <row r="98" spans="1:8" ht="18" x14ac:dyDescent="0.25">
      <c r="A98" s="213" t="s">
        <v>133</v>
      </c>
      <c r="B98" s="213"/>
      <c r="C98" s="213"/>
      <c r="D98" s="213"/>
      <c r="E98" s="213"/>
      <c r="F98" s="33"/>
      <c r="G98" s="24"/>
      <c r="H98" s="30"/>
    </row>
    <row r="99" spans="1:8" ht="18.75" thickBot="1" x14ac:dyDescent="0.3">
      <c r="A99" s="214"/>
      <c r="B99" s="214"/>
      <c r="C99" s="214"/>
      <c r="D99" s="214"/>
      <c r="E99" s="214"/>
      <c r="F99" s="122"/>
      <c r="G99" s="24"/>
      <c r="H99" s="31"/>
    </row>
  </sheetData>
  <mergeCells count="24">
    <mergeCell ref="F93:H93"/>
    <mergeCell ref="F95:H95"/>
    <mergeCell ref="A88:E89"/>
    <mergeCell ref="A98:E98"/>
    <mergeCell ref="A99:E99"/>
    <mergeCell ref="A95:E95"/>
    <mergeCell ref="A96:E96"/>
    <mergeCell ref="A97:E97"/>
    <mergeCell ref="A93:E93"/>
    <mergeCell ref="A91:E91"/>
    <mergeCell ref="A9:H9"/>
    <mergeCell ref="H3:H5"/>
    <mergeCell ref="A2:H2"/>
    <mergeCell ref="G3:G5"/>
    <mergeCell ref="A3:E5"/>
    <mergeCell ref="F3:F5"/>
    <mergeCell ref="A24:E24"/>
    <mergeCell ref="A86:E87"/>
    <mergeCell ref="A14:E14"/>
    <mergeCell ref="F91:H91"/>
    <mergeCell ref="A11:E11"/>
    <mergeCell ref="A17:E17"/>
    <mergeCell ref="A19:E19"/>
    <mergeCell ref="A20:H20"/>
  </mergeCells>
  <phoneticPr fontId="5" type="noConversion"/>
  <printOptions horizontalCentered="1"/>
  <pageMargins left="0.75" right="0.75" top="1" bottom="1" header="0.5" footer="0.5"/>
  <pageSetup scale="60" orientation="portrait" verticalDpi="4" r:id="rId1"/>
  <headerFooter alignWithMargins="0"/>
  <ignoredErrors>
    <ignoredError sqref="F17:G17" formula="1"/>
    <ignoredError sqref="H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abSelected="1" topLeftCell="A7" zoomScaleNormal="100" workbookViewId="0">
      <selection activeCell="D30" sqref="D30"/>
    </sheetView>
  </sheetViews>
  <sheetFormatPr defaultColWidth="8.85546875" defaultRowHeight="14.25" x14ac:dyDescent="0.2"/>
  <cols>
    <col min="1" max="1" width="8.85546875" style="39"/>
    <col min="2" max="2" width="34.85546875" style="39" customWidth="1"/>
    <col min="3" max="3" width="13.7109375" style="39" customWidth="1"/>
    <col min="4" max="4" width="10.5703125" style="39" customWidth="1"/>
    <col min="5" max="6" width="10.140625" style="39" customWidth="1"/>
    <col min="7" max="16384" width="8.85546875" style="39"/>
  </cols>
  <sheetData>
    <row r="1" spans="1:7" ht="21" thickBot="1" x14ac:dyDescent="0.35">
      <c r="A1" s="96" t="s">
        <v>119</v>
      </c>
      <c r="B1" s="95"/>
    </row>
    <row r="2" spans="1:7" ht="15" thickBot="1" x14ac:dyDescent="0.25">
      <c r="A2" s="220" t="s">
        <v>57</v>
      </c>
      <c r="B2" s="220" t="s">
        <v>58</v>
      </c>
      <c r="C2" s="222"/>
      <c r="D2" s="223"/>
      <c r="E2" s="223"/>
      <c r="F2" s="38"/>
      <c r="G2" s="38"/>
    </row>
    <row r="3" spans="1:7" ht="15.75" thickBot="1" x14ac:dyDescent="0.25">
      <c r="A3" s="221"/>
      <c r="B3" s="221"/>
      <c r="C3" s="97" t="s">
        <v>59</v>
      </c>
      <c r="D3" s="98" t="s">
        <v>60</v>
      </c>
      <c r="E3" s="98" t="s">
        <v>61</v>
      </c>
      <c r="F3" s="98" t="s">
        <v>118</v>
      </c>
      <c r="G3" s="38"/>
    </row>
    <row r="4" spans="1:7" ht="30.75" thickBot="1" x14ac:dyDescent="0.25">
      <c r="A4" s="40" t="s">
        <v>62</v>
      </c>
      <c r="B4" s="41" t="s">
        <v>63</v>
      </c>
      <c r="C4" s="118">
        <v>0</v>
      </c>
      <c r="D4" s="118">
        <v>0</v>
      </c>
      <c r="E4" s="118">
        <v>0</v>
      </c>
      <c r="F4" s="118">
        <v>0</v>
      </c>
      <c r="G4" s="38"/>
    </row>
    <row r="5" spans="1:7" ht="15.75" thickBot="1" x14ac:dyDescent="0.25">
      <c r="A5" s="40" t="s">
        <v>64</v>
      </c>
      <c r="B5" s="41" t="s">
        <v>65</v>
      </c>
      <c r="C5" s="118">
        <v>0</v>
      </c>
      <c r="D5" s="118">
        <v>0</v>
      </c>
      <c r="E5" s="118">
        <v>0</v>
      </c>
      <c r="F5" s="118">
        <v>0</v>
      </c>
      <c r="G5" s="38"/>
    </row>
    <row r="6" spans="1:7" ht="15.75" thickBot="1" x14ac:dyDescent="0.25">
      <c r="A6" s="42">
        <v>1</v>
      </c>
      <c r="B6" s="49" t="s">
        <v>66</v>
      </c>
      <c r="C6" s="119">
        <v>0</v>
      </c>
      <c r="D6" s="119">
        <v>0</v>
      </c>
      <c r="E6" s="119">
        <v>0</v>
      </c>
      <c r="F6" s="119">
        <v>0</v>
      </c>
      <c r="G6" s="38"/>
    </row>
    <row r="7" spans="1:7" ht="15.75" thickBot="1" x14ac:dyDescent="0.25">
      <c r="A7" s="42">
        <v>2</v>
      </c>
      <c r="B7" s="49" t="s">
        <v>67</v>
      </c>
      <c r="C7" s="119">
        <v>0</v>
      </c>
      <c r="D7" s="119">
        <v>0</v>
      </c>
      <c r="E7" s="119">
        <v>0</v>
      </c>
      <c r="F7" s="119">
        <v>0</v>
      </c>
      <c r="G7" s="38"/>
    </row>
    <row r="8" spans="1:7" ht="29.25" thickBot="1" x14ac:dyDescent="0.25">
      <c r="A8" s="42">
        <v>3</v>
      </c>
      <c r="B8" s="49" t="s">
        <v>68</v>
      </c>
      <c r="C8" s="119">
        <v>0</v>
      </c>
      <c r="D8" s="119">
        <v>0</v>
      </c>
      <c r="E8" s="119">
        <v>0</v>
      </c>
      <c r="F8" s="119">
        <v>0</v>
      </c>
      <c r="G8" s="38"/>
    </row>
    <row r="9" spans="1:7" ht="15.75" thickBot="1" x14ac:dyDescent="0.25">
      <c r="A9" s="42">
        <v>4</v>
      </c>
      <c r="B9" s="49" t="s">
        <v>69</v>
      </c>
      <c r="C9" s="119">
        <v>0</v>
      </c>
      <c r="D9" s="119">
        <v>0</v>
      </c>
      <c r="E9" s="119">
        <v>0</v>
      </c>
      <c r="F9" s="119">
        <v>0</v>
      </c>
      <c r="G9" s="38"/>
    </row>
    <row r="10" spans="1:7" ht="15.75" thickBot="1" x14ac:dyDescent="0.25">
      <c r="A10" s="43"/>
      <c r="B10" s="44" t="s">
        <v>70</v>
      </c>
      <c r="C10" s="118">
        <v>0</v>
      </c>
      <c r="D10" s="118">
        <v>0</v>
      </c>
      <c r="E10" s="118">
        <v>0</v>
      </c>
      <c r="F10" s="118">
        <v>0</v>
      </c>
      <c r="G10" s="38"/>
    </row>
    <row r="11" spans="1:7" ht="15.75" thickBot="1" x14ac:dyDescent="0.25">
      <c r="A11" s="45" t="s">
        <v>71</v>
      </c>
      <c r="B11" s="46" t="s">
        <v>72</v>
      </c>
      <c r="C11" s="118">
        <v>0</v>
      </c>
      <c r="D11" s="118">
        <v>0</v>
      </c>
      <c r="E11" s="118">
        <v>0</v>
      </c>
      <c r="F11" s="118">
        <v>0</v>
      </c>
      <c r="G11" s="38"/>
    </row>
    <row r="12" spans="1:7" ht="15.75" thickBot="1" x14ac:dyDescent="0.25">
      <c r="A12" s="42">
        <v>1</v>
      </c>
      <c r="B12" s="49" t="s">
        <v>73</v>
      </c>
      <c r="C12" s="119">
        <v>0</v>
      </c>
      <c r="D12" s="119">
        <v>0</v>
      </c>
      <c r="E12" s="119">
        <v>0</v>
      </c>
      <c r="F12" s="119">
        <v>0</v>
      </c>
      <c r="G12" s="38"/>
    </row>
    <row r="13" spans="1:7" ht="43.5" thickBot="1" x14ac:dyDescent="0.25">
      <c r="A13" s="42">
        <v>2</v>
      </c>
      <c r="B13" s="49" t="s">
        <v>74</v>
      </c>
      <c r="C13" s="119">
        <v>0</v>
      </c>
      <c r="D13" s="119">
        <v>0</v>
      </c>
      <c r="E13" s="119">
        <v>0</v>
      </c>
      <c r="F13" s="119">
        <v>0</v>
      </c>
      <c r="G13" s="38"/>
    </row>
    <row r="14" spans="1:7" ht="29.25" thickBot="1" x14ac:dyDescent="0.25">
      <c r="A14" s="42">
        <v>3</v>
      </c>
      <c r="B14" s="49" t="s">
        <v>75</v>
      </c>
      <c r="C14" s="119">
        <v>0</v>
      </c>
      <c r="D14" s="119">
        <v>0</v>
      </c>
      <c r="E14" s="119">
        <v>0</v>
      </c>
      <c r="F14" s="119">
        <v>0</v>
      </c>
      <c r="G14" s="38"/>
    </row>
    <row r="15" spans="1:7" ht="15.75" thickBot="1" x14ac:dyDescent="0.25">
      <c r="A15" s="42">
        <v>4</v>
      </c>
      <c r="B15" s="49" t="s">
        <v>76</v>
      </c>
      <c r="C15" s="119">
        <v>0</v>
      </c>
      <c r="D15" s="119">
        <v>0</v>
      </c>
      <c r="E15" s="119">
        <v>0</v>
      </c>
      <c r="F15" s="119">
        <v>0</v>
      </c>
      <c r="G15" s="38"/>
    </row>
    <row r="16" spans="1:7" ht="15.75" thickBot="1" x14ac:dyDescent="0.25">
      <c r="A16" s="42">
        <v>5</v>
      </c>
      <c r="B16" s="49" t="s">
        <v>77</v>
      </c>
      <c r="C16" s="119">
        <v>0</v>
      </c>
      <c r="D16" s="119">
        <v>0</v>
      </c>
      <c r="E16" s="119">
        <v>0</v>
      </c>
      <c r="F16" s="119">
        <v>0</v>
      </c>
      <c r="G16" s="38"/>
    </row>
    <row r="17" spans="1:7" ht="15.75" thickBot="1" x14ac:dyDescent="0.25">
      <c r="A17" s="42">
        <v>6</v>
      </c>
      <c r="B17" s="49" t="s">
        <v>78</v>
      </c>
      <c r="C17" s="119">
        <v>0</v>
      </c>
      <c r="D17" s="119">
        <v>0</v>
      </c>
      <c r="E17" s="119">
        <v>0</v>
      </c>
      <c r="F17" s="119">
        <v>0</v>
      </c>
      <c r="G17" s="38"/>
    </row>
    <row r="18" spans="1:7" ht="15.75" thickBot="1" x14ac:dyDescent="0.25">
      <c r="A18" s="42">
        <v>7</v>
      </c>
      <c r="B18" s="49" t="s">
        <v>79</v>
      </c>
      <c r="C18" s="119">
        <v>0</v>
      </c>
      <c r="D18" s="119">
        <v>0</v>
      </c>
      <c r="E18" s="119">
        <v>0</v>
      </c>
      <c r="F18" s="119">
        <v>0</v>
      </c>
      <c r="G18" s="38"/>
    </row>
    <row r="19" spans="1:7" ht="15.75" thickBot="1" x14ac:dyDescent="0.25">
      <c r="A19" s="42">
        <v>8</v>
      </c>
      <c r="B19" s="49" t="s">
        <v>80</v>
      </c>
      <c r="C19" s="119">
        <v>0</v>
      </c>
      <c r="D19" s="119">
        <v>0</v>
      </c>
      <c r="E19" s="119">
        <v>0</v>
      </c>
      <c r="F19" s="119">
        <v>0</v>
      </c>
      <c r="G19" s="38"/>
    </row>
    <row r="20" spans="1:7" ht="29.25" thickBot="1" x14ac:dyDescent="0.25">
      <c r="A20" s="42">
        <v>9</v>
      </c>
      <c r="B20" s="49" t="s">
        <v>81</v>
      </c>
      <c r="C20" s="119">
        <v>0</v>
      </c>
      <c r="D20" s="119">
        <v>0</v>
      </c>
      <c r="E20" s="119">
        <v>0</v>
      </c>
      <c r="F20" s="119">
        <v>0</v>
      </c>
      <c r="G20" s="38"/>
    </row>
    <row r="21" spans="1:7" ht="15.75" thickBot="1" x14ac:dyDescent="0.25">
      <c r="A21" s="42">
        <v>10</v>
      </c>
      <c r="B21" s="49" t="s">
        <v>82</v>
      </c>
      <c r="C21" s="119">
        <v>0</v>
      </c>
      <c r="D21" s="119">
        <v>0</v>
      </c>
      <c r="E21" s="119">
        <v>0</v>
      </c>
      <c r="F21" s="119">
        <v>0</v>
      </c>
      <c r="G21" s="38"/>
    </row>
    <row r="22" spans="1:7" ht="15.75" thickBot="1" x14ac:dyDescent="0.25">
      <c r="A22" s="40" t="s">
        <v>83</v>
      </c>
      <c r="B22" s="41" t="s">
        <v>84</v>
      </c>
      <c r="C22" s="118">
        <v>0</v>
      </c>
      <c r="D22" s="118">
        <v>0</v>
      </c>
      <c r="E22" s="118">
        <v>0</v>
      </c>
      <c r="F22" s="118">
        <v>0</v>
      </c>
      <c r="G22" s="38"/>
    </row>
    <row r="23" spans="1:7" ht="15.75" thickBot="1" x14ac:dyDescent="0.25">
      <c r="A23" s="42" t="s">
        <v>85</v>
      </c>
      <c r="B23" s="49" t="s">
        <v>86</v>
      </c>
      <c r="C23" s="119">
        <v>0</v>
      </c>
      <c r="D23" s="119">
        <v>0</v>
      </c>
      <c r="E23" s="119">
        <v>0</v>
      </c>
      <c r="F23" s="119">
        <v>0</v>
      </c>
      <c r="G23" s="38"/>
    </row>
    <row r="24" spans="1:7" ht="15.75" thickBot="1" x14ac:dyDescent="0.25">
      <c r="A24" s="42" t="s">
        <v>87</v>
      </c>
      <c r="B24" s="49" t="s">
        <v>88</v>
      </c>
      <c r="C24" s="119">
        <v>0</v>
      </c>
      <c r="D24" s="119">
        <v>0</v>
      </c>
      <c r="E24" s="119">
        <v>0</v>
      </c>
      <c r="F24" s="119">
        <v>0</v>
      </c>
      <c r="G24" s="38"/>
    </row>
    <row r="25" spans="1:7" ht="30.75" thickBot="1" x14ac:dyDescent="0.25">
      <c r="A25" s="47" t="s">
        <v>89</v>
      </c>
      <c r="B25" s="48" t="s">
        <v>90</v>
      </c>
      <c r="C25" s="120">
        <f>C26+C27+C28</f>
        <v>0</v>
      </c>
      <c r="D25" s="120">
        <f t="shared" ref="D25:F25" si="0">D26+D27+D28</f>
        <v>0</v>
      </c>
      <c r="E25" s="120">
        <f t="shared" si="0"/>
        <v>0</v>
      </c>
      <c r="F25" s="120">
        <f t="shared" si="0"/>
        <v>0</v>
      </c>
      <c r="G25" s="38"/>
    </row>
    <row r="26" spans="1:7" ht="15.75" thickBot="1" x14ac:dyDescent="0.25">
      <c r="A26" s="42">
        <v>1</v>
      </c>
      <c r="B26" s="49" t="s">
        <v>91</v>
      </c>
      <c r="C26" s="119">
        <v>0</v>
      </c>
      <c r="D26" s="119">
        <v>0</v>
      </c>
      <c r="E26" s="119">
        <v>0</v>
      </c>
      <c r="F26" s="119">
        <v>0</v>
      </c>
      <c r="G26" s="38"/>
    </row>
    <row r="27" spans="1:7" ht="15.75" thickBot="1" x14ac:dyDescent="0.25">
      <c r="A27" s="42">
        <v>2</v>
      </c>
      <c r="B27" s="49" t="s">
        <v>92</v>
      </c>
      <c r="C27" s="119">
        <v>0</v>
      </c>
      <c r="D27" s="119">
        <v>0</v>
      </c>
      <c r="E27" s="119">
        <v>0</v>
      </c>
      <c r="F27" s="119">
        <v>0</v>
      </c>
      <c r="G27" s="38"/>
    </row>
    <row r="28" spans="1:7" ht="15.75" thickBot="1" x14ac:dyDescent="0.25">
      <c r="A28" s="42">
        <v>3</v>
      </c>
      <c r="B28" s="49" t="s">
        <v>93</v>
      </c>
      <c r="C28" s="119">
        <v>0</v>
      </c>
      <c r="D28" s="119">
        <v>0</v>
      </c>
      <c r="E28" s="119">
        <v>0</v>
      </c>
      <c r="F28" s="119">
        <v>0</v>
      </c>
      <c r="G28" s="38"/>
    </row>
    <row r="29" spans="1:7" ht="15.75" thickBot="1" x14ac:dyDescent="0.25">
      <c r="A29" s="47" t="s">
        <v>94</v>
      </c>
      <c r="B29" s="48" t="s">
        <v>95</v>
      </c>
      <c r="C29" s="120"/>
      <c r="D29" s="121"/>
      <c r="E29" s="121"/>
      <c r="F29" s="121"/>
      <c r="G29" s="38"/>
    </row>
    <row r="30" spans="1:7" ht="30.75" thickBot="1" x14ac:dyDescent="0.25">
      <c r="A30" s="43" t="s">
        <v>96</v>
      </c>
      <c r="B30" s="44" t="s">
        <v>97</v>
      </c>
      <c r="C30" s="118">
        <v>0</v>
      </c>
      <c r="D30" s="118">
        <v>0</v>
      </c>
      <c r="E30" s="118">
        <v>0</v>
      </c>
      <c r="F30" s="118">
        <v>0</v>
      </c>
      <c r="G30" s="38"/>
    </row>
    <row r="31" spans="1:7" ht="15.75" thickBot="1" x14ac:dyDescent="0.25">
      <c r="A31" s="45" t="s">
        <v>98</v>
      </c>
      <c r="B31" s="46" t="s">
        <v>99</v>
      </c>
      <c r="C31" s="118">
        <v>0</v>
      </c>
      <c r="D31" s="118">
        <v>0</v>
      </c>
      <c r="E31" s="118">
        <v>0</v>
      </c>
      <c r="F31" s="118">
        <v>0</v>
      </c>
      <c r="G31" s="38"/>
    </row>
    <row r="32" spans="1:7" ht="15.75" thickBot="1" x14ac:dyDescent="0.25">
      <c r="A32" s="40" t="s">
        <v>100</v>
      </c>
      <c r="B32" s="41" t="s">
        <v>101</v>
      </c>
      <c r="C32" s="118">
        <v>0</v>
      </c>
      <c r="D32" s="118">
        <v>0</v>
      </c>
      <c r="E32" s="118">
        <v>0</v>
      </c>
      <c r="F32" s="118">
        <v>0</v>
      </c>
      <c r="G32" s="38"/>
    </row>
  </sheetData>
  <mergeCells count="3">
    <mergeCell ref="A2:A3"/>
    <mergeCell ref="B2:B3"/>
    <mergeCell ref="C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130" zoomScaleNormal="100" workbookViewId="0">
      <selection activeCell="A24" sqref="A24"/>
    </sheetView>
  </sheetViews>
  <sheetFormatPr defaultRowHeight="12.75" x14ac:dyDescent="0.2"/>
  <cols>
    <col min="1" max="1" width="64.85546875" bestFit="1" customWidth="1"/>
    <col min="2" max="2" width="31.85546875" customWidth="1"/>
  </cols>
  <sheetData>
    <row r="1" spans="1:6" ht="20.25" x14ac:dyDescent="0.3">
      <c r="A1" s="224" t="s">
        <v>120</v>
      </c>
      <c r="B1" s="224"/>
    </row>
    <row r="2" spans="1:6" x14ac:dyDescent="0.2">
      <c r="A2" s="227"/>
      <c r="B2" s="227"/>
    </row>
    <row r="3" spans="1:6" x14ac:dyDescent="0.2">
      <c r="A3" s="228" t="s">
        <v>56</v>
      </c>
      <c r="B3" s="228"/>
    </row>
    <row r="4" spans="1:6" x14ac:dyDescent="0.2">
      <c r="A4" s="229"/>
      <c r="B4" s="229"/>
    </row>
    <row r="5" spans="1:6" ht="13.5" thickBot="1" x14ac:dyDescent="0.25">
      <c r="A5" s="2"/>
      <c r="B5" s="3"/>
    </row>
    <row r="6" spans="1:6" ht="26.25" thickBot="1" x14ac:dyDescent="0.25">
      <c r="A6" s="4" t="s">
        <v>9</v>
      </c>
      <c r="B6" s="5" t="s">
        <v>116</v>
      </c>
      <c r="E6" s="6"/>
    </row>
    <row r="7" spans="1:6" ht="13.5" thickBot="1" x14ac:dyDescent="0.25">
      <c r="A7" s="25" t="s">
        <v>115</v>
      </c>
      <c r="B7" s="20">
        <f>'Ajutor de minimis -buget'!G8</f>
        <v>0</v>
      </c>
      <c r="C7" s="1"/>
    </row>
    <row r="8" spans="1:6" ht="13.5" thickBot="1" x14ac:dyDescent="0.25">
      <c r="A8" s="26" t="s">
        <v>102</v>
      </c>
      <c r="B8" s="20">
        <f>'Ajutor de minimis -buget'!G87</f>
        <v>0</v>
      </c>
      <c r="C8" s="1"/>
    </row>
    <row r="9" spans="1:6" ht="13.5" thickBot="1" x14ac:dyDescent="0.25">
      <c r="A9" s="8" t="s">
        <v>103</v>
      </c>
      <c r="B9" s="9">
        <f>B7+B8</f>
        <v>0</v>
      </c>
      <c r="C9" s="1"/>
      <c r="E9" s="7"/>
    </row>
    <row r="10" spans="1:6" x14ac:dyDescent="0.2">
      <c r="A10" s="18" t="s">
        <v>136</v>
      </c>
      <c r="B10" s="10">
        <f>'Ajutor de minimis -buget'!F93</f>
        <v>0</v>
      </c>
      <c r="C10" s="12"/>
      <c r="E10" s="7"/>
      <c r="F10" s="13"/>
    </row>
    <row r="11" spans="1:6" ht="13.5" thickBot="1" x14ac:dyDescent="0.25">
      <c r="A11" s="19" t="s">
        <v>137</v>
      </c>
      <c r="B11" s="11">
        <f>'Ajutor de minimis -buget'!F95</f>
        <v>0</v>
      </c>
      <c r="C11" s="7"/>
      <c r="E11" s="7"/>
    </row>
    <row r="12" spans="1:6" x14ac:dyDescent="0.2">
      <c r="B12" s="1"/>
    </row>
    <row r="13" spans="1:6" ht="25.7" customHeight="1" x14ac:dyDescent="0.2">
      <c r="A13" s="225" t="s">
        <v>117</v>
      </c>
      <c r="B13" s="226"/>
    </row>
  </sheetData>
  <mergeCells count="5">
    <mergeCell ref="A1:B1"/>
    <mergeCell ref="A13:B13"/>
    <mergeCell ref="A2:B2"/>
    <mergeCell ref="A3:B3"/>
    <mergeCell ref="A4:B4"/>
  </mergeCells>
  <phoneticPr fontId="5" type="noConversion"/>
  <pageMargins left="0.75" right="0.75" top="1" bottom="1" header="0.5" footer="0.5"/>
  <pageSetup paperSize="9" orientation="landscape" verticalDpi="4" r:id="rId1"/>
  <headerFooter alignWithMargins="0">
    <oddHeader>&amp;RAnexa 2: Bugetul sintetic al
 proiectului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Ajutor de minimis -buget</vt:lpstr>
      <vt:lpstr>Cashflow</vt:lpstr>
      <vt:lpstr>Buget sintetic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Dana M</cp:lastModifiedBy>
  <cp:lastPrinted>2018-03-28T14:42:02Z</cp:lastPrinted>
  <dcterms:created xsi:type="dcterms:W3CDTF">1996-10-14T23:33:28Z</dcterms:created>
  <dcterms:modified xsi:type="dcterms:W3CDTF">2025-04-11T07:41:07Z</dcterms:modified>
</cp:coreProperties>
</file>